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65" windowWidth="15480" windowHeight="10365" activeTab="1"/>
  </bookViews>
  <sheets>
    <sheet name="Startovka" sheetId="1" r:id="rId1"/>
    <sheet name="CELKOVÉ POŘADÍ" sheetId="2" r:id="rId2"/>
  </sheets>
  <definedNames>
    <definedName name="_xlnm.Print_Titles" localSheetId="1">'CELKOVÉ POŘADÍ'!$1:$6</definedName>
    <definedName name="_xlnm.Print_Titles" localSheetId="0">'Startovka'!$1:$5</definedName>
    <definedName name="_xlnm.Print_Area" localSheetId="1">'CELKOVÉ POŘADÍ'!$A$7:$AR$147</definedName>
    <definedName name="_xlnm.Print_Area" localSheetId="0">'Startovka'!$A$6:$E$148</definedName>
    <definedName name="Z_5930F541_08E6_11D7_81BE_E47703C10000_.wvu.Cols" localSheetId="1" hidden="1">'CELKOVÉ POŘADÍ'!$I:$I,'CELKOVÉ POŘADÍ'!$K:$AL</definedName>
    <definedName name="Z_5930F541_08E6_11D7_81BE_E47703C10000_.wvu.PrintArea" localSheetId="1" hidden="1">'CELKOVÉ POŘADÍ'!$A$7:$AR$132</definedName>
    <definedName name="Z_5930F541_08E6_11D7_81BE_E47703C10000_.wvu.PrintTitles" localSheetId="1" hidden="1">'CELKOVÉ POŘADÍ'!$1:$6</definedName>
    <definedName name="Z_7D20F860_40E9_11D8_9A1E_0000B45D75C0_.wvu.Cols" localSheetId="1" hidden="1">'CELKOVÉ POŘADÍ'!$I:$I,'CELKOVÉ POŘADÍ'!$K:$AL</definedName>
    <definedName name="Z_7D20F860_40E9_11D8_9A1E_0000B45D75C0_.wvu.PrintArea" localSheetId="1" hidden="1">'CELKOVÉ POŘADÍ'!$A$7:$AR$132</definedName>
    <definedName name="Z_7D20F860_40E9_11D8_9A1E_0000B45D75C0_.wvu.PrintTitles" localSheetId="1" hidden="1">'CELKOVÉ POŘADÍ'!$1:$6</definedName>
    <definedName name="Z_EA97D49C_3286_4F2D_8393_4FC30849B78B_.wvu.Cols" localSheetId="1" hidden="1">'CELKOVÉ POŘADÍ'!$I:$I,'CELKOVÉ POŘADÍ'!$K:$AL</definedName>
    <definedName name="Z_EA97D49C_3286_4F2D_8393_4FC30849B78B_.wvu.PrintArea" localSheetId="1" hidden="1">'CELKOVÉ POŘADÍ'!$A$7:$AR$132</definedName>
    <definedName name="Z_EA97D49C_3286_4F2D_8393_4FC30849B78B_.wvu.PrintTitles" localSheetId="1" hidden="1">'CELKOVÉ POŘADÍ'!$1:$6</definedName>
  </definedNames>
  <calcPr fullCalcOnLoad="1"/>
</workbook>
</file>

<file path=xl/sharedStrings.xml><?xml version="1.0" encoding="utf-8"?>
<sst xmlns="http://schemas.openxmlformats.org/spreadsheetml/2006/main" count="653" uniqueCount="396">
  <si>
    <t>Start.</t>
  </si>
  <si>
    <t>JEZDEC</t>
  </si>
  <si>
    <t xml:space="preserve"> SPOLUJEZDEC</t>
  </si>
  <si>
    <t>AUTO</t>
  </si>
  <si>
    <t>TŘÍDA</t>
  </si>
  <si>
    <t>číslo</t>
  </si>
  <si>
    <t>jméno</t>
  </si>
  <si>
    <t>značka</t>
  </si>
  <si>
    <t>Toyota Celica</t>
  </si>
  <si>
    <t>B</t>
  </si>
  <si>
    <t>Horníček Vojtěch</t>
  </si>
  <si>
    <t>Horníčková Lenka</t>
  </si>
  <si>
    <t>Braml Pavel</t>
  </si>
  <si>
    <t>Topič Luděk</t>
  </si>
  <si>
    <t>Mazda 323</t>
  </si>
  <si>
    <t>Honda Civic</t>
  </si>
  <si>
    <t>Vinický Jaroslav</t>
  </si>
  <si>
    <t>Verberger Luděk</t>
  </si>
  <si>
    <t>Liška Ivo</t>
  </si>
  <si>
    <t>Fárek Lumír</t>
  </si>
  <si>
    <t>Audi 90</t>
  </si>
  <si>
    <t>Opel Kadet</t>
  </si>
  <si>
    <t>Smutný Petr</t>
  </si>
  <si>
    <t>Pešek Roman</t>
  </si>
  <si>
    <t>Fiat UNO</t>
  </si>
  <si>
    <t>Machala Bohumil</t>
  </si>
  <si>
    <t>Číž Martin</t>
  </si>
  <si>
    <t>Rak Přemysl</t>
  </si>
  <si>
    <t>Machala Radim</t>
  </si>
  <si>
    <t>Záhora Miroslav</t>
  </si>
  <si>
    <t>Mits.Galant</t>
  </si>
  <si>
    <t>Lancia Delta</t>
  </si>
  <si>
    <t>Janáč Rostislav</t>
  </si>
  <si>
    <t>Slováček Stanislav</t>
  </si>
  <si>
    <t>Milowský Martin</t>
  </si>
  <si>
    <t>Kozel Jan</t>
  </si>
  <si>
    <t>Máček Vlastimil</t>
  </si>
  <si>
    <t>Favorit</t>
  </si>
  <si>
    <t>Nepimach David</t>
  </si>
  <si>
    <t>Kutěj Tomáš</t>
  </si>
  <si>
    <t>A</t>
  </si>
  <si>
    <t>Suzuki Swift</t>
  </si>
  <si>
    <t>Mikel Tomáš</t>
  </si>
  <si>
    <t>R 5</t>
  </si>
  <si>
    <t>Němec Zdeněk</t>
  </si>
  <si>
    <t>Machů Jiří</t>
  </si>
  <si>
    <t>Závodský Jiří</t>
  </si>
  <si>
    <t>Ulman Jakub</t>
  </si>
  <si>
    <t>Drga Radim</t>
  </si>
  <si>
    <t>Fojtík Aleš</t>
  </si>
  <si>
    <t>Křížek Marek</t>
  </si>
  <si>
    <t>VW Golf</t>
  </si>
  <si>
    <t>Favoriit</t>
  </si>
  <si>
    <t>Urban Stanislav</t>
  </si>
  <si>
    <t>Štěpančík Miroslav</t>
  </si>
  <si>
    <t>Heinz Martin</t>
  </si>
  <si>
    <t>Heinz František</t>
  </si>
  <si>
    <t>Javořík Petr</t>
  </si>
  <si>
    <t>Paták Viktor</t>
  </si>
  <si>
    <t>Marušák Tomáš</t>
  </si>
  <si>
    <t>Krčma Petr</t>
  </si>
  <si>
    <t>Hrbáček Petr</t>
  </si>
  <si>
    <t>Hrbáčková Monika</t>
  </si>
  <si>
    <t>BMW 325</t>
  </si>
  <si>
    <t>P 205</t>
  </si>
  <si>
    <t>Janáč Miroslav</t>
  </si>
  <si>
    <t>Pohlídal Jiří</t>
  </si>
  <si>
    <t>Š 100</t>
  </si>
  <si>
    <t>SPOLUJEZDEC</t>
  </si>
  <si>
    <t>MIN</t>
  </si>
  <si>
    <t>SEC</t>
  </si>
  <si>
    <t>Trest.</t>
  </si>
  <si>
    <t>CELKEM 1</t>
  </si>
  <si>
    <t>CELKEM 2</t>
  </si>
  <si>
    <t>CELKEM 4</t>
  </si>
  <si>
    <t>CELKEM 5</t>
  </si>
  <si>
    <t>CELKEM 6</t>
  </si>
  <si>
    <t>CELKEM 7</t>
  </si>
  <si>
    <t>Š Favorit</t>
  </si>
  <si>
    <t>Vrága Michal</t>
  </si>
  <si>
    <t>Adam Radovan</t>
  </si>
  <si>
    <t>Lahuta Petr</t>
  </si>
  <si>
    <t>Reger Tomáš</t>
  </si>
  <si>
    <t>Pešl Martin</t>
  </si>
  <si>
    <t>Vyskup Radomír</t>
  </si>
  <si>
    <t>Vrána Dalimil</t>
  </si>
  <si>
    <t>Kudláč Petr</t>
  </si>
  <si>
    <t>Orlík Jaroslav</t>
  </si>
  <si>
    <t>Audi GT</t>
  </si>
  <si>
    <t>Černoch Bohumil</t>
  </si>
  <si>
    <t>Janíček Tomáš</t>
  </si>
  <si>
    <t>Chalupa Stanislav</t>
  </si>
  <si>
    <t>TB za ČK</t>
  </si>
  <si>
    <t>VÝSLEDKOVÁ  LISTINA  "VE STOPĚ VALAŠSKÉ ZIMY 2004"</t>
  </si>
  <si>
    <t>Subaru Impreza</t>
  </si>
  <si>
    <t>Kubica Drahomír Ing</t>
  </si>
  <si>
    <t>Orsák Jaroslav</t>
  </si>
  <si>
    <t>Ginter David</t>
  </si>
  <si>
    <t>Chuchma David</t>
  </si>
  <si>
    <t>Vlček Martin</t>
  </si>
  <si>
    <t>Machala Petr</t>
  </si>
  <si>
    <t>Malaník Pavel</t>
  </si>
  <si>
    <t>Malaník Miroslav</t>
  </si>
  <si>
    <t>Hanáček Tomáš</t>
  </si>
  <si>
    <t>Nešpor Robert</t>
  </si>
  <si>
    <t>Subaru Justi</t>
  </si>
  <si>
    <t>Šuráň Vladimír</t>
  </si>
  <si>
    <t>Ford Escort</t>
  </si>
  <si>
    <t>Nacházel Zdeněk</t>
  </si>
  <si>
    <t>Kalista Jiří</t>
  </si>
  <si>
    <t xml:space="preserve">Š Felicia  </t>
  </si>
  <si>
    <t>Lysáček Miroslav</t>
  </si>
  <si>
    <t>Vrána Ladislav</t>
  </si>
  <si>
    <t>Bravený Roman</t>
  </si>
  <si>
    <t>Janíček Josef</t>
  </si>
  <si>
    <t>Nisan Sunny</t>
  </si>
  <si>
    <t>Juřina Lukáš</t>
  </si>
  <si>
    <t>Kletenský Pavel</t>
  </si>
  <si>
    <t>Rezek Radek</t>
  </si>
  <si>
    <t>Tomášek Zdeněk</t>
  </si>
  <si>
    <t>Majzlík Milan</t>
  </si>
  <si>
    <t xml:space="preserve">B </t>
  </si>
  <si>
    <t>Bařinka Zdeněk</t>
  </si>
  <si>
    <t>Š Felicie</t>
  </si>
  <si>
    <t>Mazáč Miloslav</t>
  </si>
  <si>
    <t>Ševčík Jiří</t>
  </si>
  <si>
    <t>Pilka Libor</t>
  </si>
  <si>
    <t>Kodeš Martin</t>
  </si>
  <si>
    <t>Blažek Emil</t>
  </si>
  <si>
    <t>P 106 Xs</t>
  </si>
  <si>
    <t>Bětík Oldřich</t>
  </si>
  <si>
    <t>Opletal Roman</t>
  </si>
  <si>
    <t>Jakubík Tomáš</t>
  </si>
  <si>
    <t>Alfa Romeo 33</t>
  </si>
  <si>
    <t>Friak Igor</t>
  </si>
  <si>
    <t>P 205 Gti</t>
  </si>
  <si>
    <t>Honda Civic Vti</t>
  </si>
  <si>
    <t>Smýkal Jaromír</t>
  </si>
  <si>
    <t>R Clio Sport</t>
  </si>
  <si>
    <t>Š 135 LS</t>
  </si>
  <si>
    <t>Hurta Jiří</t>
  </si>
  <si>
    <t>Rafaj Zdeněk</t>
  </si>
  <si>
    <t>Š 136 GL</t>
  </si>
  <si>
    <t>Březík Rostislav</t>
  </si>
  <si>
    <t>Tomšů Miroslav</t>
  </si>
  <si>
    <t>Jaška Martin</t>
  </si>
  <si>
    <t>Kubiš Lubomír</t>
  </si>
  <si>
    <t>Julínek Miroslav</t>
  </si>
  <si>
    <t>Šebesta Petr</t>
  </si>
  <si>
    <t>Zimola Bedřich</t>
  </si>
  <si>
    <t>Motal Jiří</t>
  </si>
  <si>
    <t>P 306</t>
  </si>
  <si>
    <t>Kišš Jan</t>
  </si>
  <si>
    <t>Matušová Veronika</t>
  </si>
  <si>
    <t>Zachová Veronika</t>
  </si>
  <si>
    <t>Švrček Petr</t>
  </si>
  <si>
    <t>C</t>
  </si>
  <si>
    <t>Šumšal Milan</t>
  </si>
  <si>
    <t>Macík Lukáš</t>
  </si>
  <si>
    <t>Š Felicia</t>
  </si>
  <si>
    <t>Baklík Jakub</t>
  </si>
  <si>
    <t>Navrátil Petr</t>
  </si>
  <si>
    <t>Wartburg 353</t>
  </si>
  <si>
    <t>Janíček Vladislav</t>
  </si>
  <si>
    <t>Š 130 L</t>
  </si>
  <si>
    <t>Moštěk Ladislav</t>
  </si>
  <si>
    <t>Ambrož Milan</t>
  </si>
  <si>
    <t>Mikuláštík Pavel</t>
  </si>
  <si>
    <t>Šatka Jaroslav</t>
  </si>
  <si>
    <t>Š 130 RS</t>
  </si>
  <si>
    <t>Baroň Pavel</t>
  </si>
  <si>
    <t>Janota Miroslav</t>
  </si>
  <si>
    <t>Chýle Roman</t>
  </si>
  <si>
    <t>Š 130LR</t>
  </si>
  <si>
    <t>Častulík Václav</t>
  </si>
  <si>
    <t>Š 120 L</t>
  </si>
  <si>
    <t>Zicha Pavel</t>
  </si>
  <si>
    <t>Š 100 L</t>
  </si>
  <si>
    <t>Chytil Stanislav</t>
  </si>
  <si>
    <t>Balajka Pavel</t>
  </si>
  <si>
    <t>Š 110 L</t>
  </si>
  <si>
    <t>Hrachovec Martin</t>
  </si>
  <si>
    <t>Filgas Svatopluk</t>
  </si>
  <si>
    <t>Š 120 S</t>
  </si>
  <si>
    <t>Žák Marek</t>
  </si>
  <si>
    <t>Hybl Stanislav</t>
  </si>
  <si>
    <t>Š 105 GL</t>
  </si>
  <si>
    <t>Š 120</t>
  </si>
  <si>
    <t>Kovář Zdeněk</t>
  </si>
  <si>
    <t>Š120</t>
  </si>
  <si>
    <t>Petráš Dalibor</t>
  </si>
  <si>
    <t>Maňas Jindřich</t>
  </si>
  <si>
    <t>Suchánek Pavel</t>
  </si>
  <si>
    <t>VAZ 2101</t>
  </si>
  <si>
    <t>Gargulák Vladimír</t>
  </si>
  <si>
    <t>Š 1000 MB</t>
  </si>
  <si>
    <t>Sekula Miroslav</t>
  </si>
  <si>
    <t>Světlík Josef</t>
  </si>
  <si>
    <t>Š 110 R</t>
  </si>
  <si>
    <t>Dohnal Jiří</t>
  </si>
  <si>
    <t>Manďák Miroslav</t>
  </si>
  <si>
    <t>Š 125</t>
  </si>
  <si>
    <t>Pola Petr</t>
  </si>
  <si>
    <t>Zábojník Miroslav</t>
  </si>
  <si>
    <t>Helísek Josef</t>
  </si>
  <si>
    <t>Š 130</t>
  </si>
  <si>
    <t>Kašpárek Tomáš</t>
  </si>
  <si>
    <t>Ondra Filip</t>
  </si>
  <si>
    <t>Donát Jiří</t>
  </si>
  <si>
    <t>Hájek Oldřich</t>
  </si>
  <si>
    <t>Štěpánů Pavel</t>
  </si>
  <si>
    <t>Jančík Milan</t>
  </si>
  <si>
    <t>Šild Vít</t>
  </si>
  <si>
    <t>Kudelka Lubomír</t>
  </si>
  <si>
    <t>Kovář Jaroslav</t>
  </si>
  <si>
    <t>Gračka Tomáš</t>
  </si>
  <si>
    <t>Š 105 L</t>
  </si>
  <si>
    <t>Gřunděl Roman</t>
  </si>
  <si>
    <t>Protivanský Jiří</t>
  </si>
  <si>
    <t>Milička Stanislav</t>
  </si>
  <si>
    <t>Salvet Martin</t>
  </si>
  <si>
    <t>Trčka Michal</t>
  </si>
  <si>
    <t>Gračka Miroslav</t>
  </si>
  <si>
    <t>Koníček Karel</t>
  </si>
  <si>
    <t>ˇ110 L</t>
  </si>
  <si>
    <t>Machala Martin</t>
  </si>
  <si>
    <t>Tureček Jan</t>
  </si>
  <si>
    <t>Slovák Vlastimil</t>
  </si>
  <si>
    <t>Skuček Jaroslav</t>
  </si>
  <si>
    <t>Sudek Luděk</t>
  </si>
  <si>
    <t>Sochora Martin</t>
  </si>
  <si>
    <t>Struška Oldřich</t>
  </si>
  <si>
    <t>Š 120 GLS</t>
  </si>
  <si>
    <t>Bartošek Tomáš</t>
  </si>
  <si>
    <t>Zuzaník Radek</t>
  </si>
  <si>
    <t>Blažek Ladislav</t>
  </si>
  <si>
    <t>Sahánek Jaromír</t>
  </si>
  <si>
    <t>Klein Daniel</t>
  </si>
  <si>
    <t>Odvrša Jiří</t>
  </si>
  <si>
    <t>Prachyl Ladislav</t>
  </si>
  <si>
    <t>Buňka Michal</t>
  </si>
  <si>
    <t>VAZ 2106</t>
  </si>
  <si>
    <t>Hübner Milan</t>
  </si>
  <si>
    <t>Burda Jiří</t>
  </si>
  <si>
    <t>Š Octavia</t>
  </si>
  <si>
    <t>Kleinerová Lada</t>
  </si>
  <si>
    <t>Košek Petr</t>
  </si>
  <si>
    <t>Fleischhacker Zd.</t>
  </si>
  <si>
    <t>Fleischhacker Radek</t>
  </si>
  <si>
    <t>Halala Jan</t>
  </si>
  <si>
    <t>Sršeň Jindřich</t>
  </si>
  <si>
    <t>Mráz Petr</t>
  </si>
  <si>
    <t>Hruška Roman</t>
  </si>
  <si>
    <t>Procházková Andre</t>
  </si>
  <si>
    <t>Chaloupka Zdeněk</t>
  </si>
  <si>
    <t>Pavelčík František</t>
  </si>
  <si>
    <t>BMW 318</t>
  </si>
  <si>
    <t>Marušinec Rudolf</t>
  </si>
  <si>
    <t>Bulejko Miroslav</t>
  </si>
  <si>
    <t>Novotný Petr</t>
  </si>
  <si>
    <t>Pajchl Tomáš</t>
  </si>
  <si>
    <t>Brázda Tomáš</t>
  </si>
  <si>
    <t>S 120</t>
  </si>
  <si>
    <t>Valůšek Stanislav</t>
  </si>
  <si>
    <t>Hlinšťák Milan</t>
  </si>
  <si>
    <t>Malina Kamil</t>
  </si>
  <si>
    <t>Mikuláštík Zdeněk</t>
  </si>
  <si>
    <t>VAZ 2103</t>
  </si>
  <si>
    <t>Šobáň Josef</t>
  </si>
  <si>
    <t>Vitteková Adéla</t>
  </si>
  <si>
    <t>VAZ 2105</t>
  </si>
  <si>
    <t>Škubník Rostislav</t>
  </si>
  <si>
    <t>Müller Jindřich</t>
  </si>
  <si>
    <t>Mini Coop.</t>
  </si>
  <si>
    <t>24.ledna 2004  - Vizovice</t>
  </si>
  <si>
    <t>ABSOLUTNÍ POŘADÍ</t>
  </si>
  <si>
    <t>Pořadí</t>
  </si>
  <si>
    <t xml:space="preserve">Poř. </t>
  </si>
  <si>
    <t>Poř.</t>
  </si>
  <si>
    <t>Barák 1</t>
  </si>
  <si>
    <t>Raková 1</t>
  </si>
  <si>
    <t>Barák2</t>
  </si>
  <si>
    <t>Raková 2</t>
  </si>
  <si>
    <t>BODY</t>
  </si>
  <si>
    <t>ABS.</t>
  </si>
  <si>
    <t>CELKEM 3</t>
  </si>
  <si>
    <t>CELKEM</t>
  </si>
  <si>
    <t>CELKEM 8</t>
  </si>
  <si>
    <t>Ploština 1</t>
  </si>
  <si>
    <t>Ploština 2</t>
  </si>
  <si>
    <t>Škola 1</t>
  </si>
  <si>
    <t>Škola 2</t>
  </si>
  <si>
    <t>Tomášek Luboš</t>
  </si>
  <si>
    <t>Hrabík Jaroslav</t>
  </si>
  <si>
    <t>Peugeot 106</t>
  </si>
  <si>
    <t>Norek Igor</t>
  </si>
  <si>
    <t>Kořínek Petr</t>
  </si>
  <si>
    <t>Melkus Petr</t>
  </si>
  <si>
    <t>Krajča Petr</t>
  </si>
  <si>
    <t>Černý Tomáš</t>
  </si>
  <si>
    <t>Křížek Miroslav</t>
  </si>
  <si>
    <t>Dolák Tomáš</t>
  </si>
  <si>
    <t>Man Robert</t>
  </si>
  <si>
    <t>Krčma Pavel</t>
  </si>
  <si>
    <t>Pavelka Dušan</t>
  </si>
  <si>
    <t>Š 105</t>
  </si>
  <si>
    <t>Nedbálek Martin</t>
  </si>
  <si>
    <t>Křenek Břetislav</t>
  </si>
  <si>
    <t>Maček Radim</t>
  </si>
  <si>
    <t>Zeman Filip</t>
  </si>
  <si>
    <t>Čabla Jiří</t>
  </si>
  <si>
    <t>Pecl Jiří</t>
  </si>
  <si>
    <t>Kurtin Roman</t>
  </si>
  <si>
    <t>Šivic Pavel</t>
  </si>
  <si>
    <t>Janoš Martin</t>
  </si>
  <si>
    <t>Jerekas Petr</t>
  </si>
  <si>
    <t>Burian Vladimír</t>
  </si>
  <si>
    <t>Nášel Zdeněk</t>
  </si>
  <si>
    <t>Němec Petr</t>
  </si>
  <si>
    <t>Fusek Josef</t>
  </si>
  <si>
    <t>Zvonek Zdeněk</t>
  </si>
  <si>
    <t>Bednařík Jaroslav</t>
  </si>
  <si>
    <t>Bednařík Jan</t>
  </si>
  <si>
    <t>Schneider David</t>
  </si>
  <si>
    <t>Pivoda Radim</t>
  </si>
  <si>
    <t>Králík Tomáš</t>
  </si>
  <si>
    <t>Bača Miroslav</t>
  </si>
  <si>
    <t>Němeček Jaroslav</t>
  </si>
  <si>
    <t>Lancia Dedra</t>
  </si>
  <si>
    <t>Vilímek Petr</t>
  </si>
  <si>
    <t>Patrnčiak Viktor</t>
  </si>
  <si>
    <t>Horn Václav</t>
  </si>
  <si>
    <t>Ševčíková Marta</t>
  </si>
  <si>
    <t>Š 120-L</t>
  </si>
  <si>
    <t>Gargulák Pavel</t>
  </si>
  <si>
    <t>Lhota  David</t>
  </si>
  <si>
    <t>Orsava Michal</t>
  </si>
  <si>
    <t>Kráčalík Ondřej</t>
  </si>
  <si>
    <t>Dubrovský Petr</t>
  </si>
  <si>
    <t>Koutný Miroslav</t>
  </si>
  <si>
    <t>Štěpánů Petr</t>
  </si>
  <si>
    <t>Hruboš Pavel</t>
  </si>
  <si>
    <t>Slovák Lukáš</t>
  </si>
  <si>
    <t>Minařík Radim</t>
  </si>
  <si>
    <t>Baroň Roman</t>
  </si>
  <si>
    <t>Častulík Jaroslav</t>
  </si>
  <si>
    <t>Kopřivanský Roman</t>
  </si>
  <si>
    <t>Martinec Roman</t>
  </si>
  <si>
    <t>Čanda Jaromír</t>
  </si>
  <si>
    <t>Machalíček Pavel</t>
  </si>
  <si>
    <t>Rusek Petr</t>
  </si>
  <si>
    <t>Nábělek Ondřej</t>
  </si>
  <si>
    <t>Kadlečík Milan</t>
  </si>
  <si>
    <t>Lavička Petr</t>
  </si>
  <si>
    <t>Ovesný Filip</t>
  </si>
  <si>
    <t>Baštinec Luděk</t>
  </si>
  <si>
    <t>Kubas Petr</t>
  </si>
  <si>
    <t>Kubas Alois</t>
  </si>
  <si>
    <t>Jeep Cherokee</t>
  </si>
  <si>
    <t>P</t>
  </si>
  <si>
    <t>Březík Martin</t>
  </si>
  <si>
    <t>Matoušek Libor</t>
  </si>
  <si>
    <t>Audi Cupe Quat.</t>
  </si>
  <si>
    <t>Soška Libor</t>
  </si>
  <si>
    <t>Šíma Tomáš</t>
  </si>
  <si>
    <t>Ovesný Ondřej</t>
  </si>
  <si>
    <t>Prášil Pavel</t>
  </si>
  <si>
    <t>Kolář Petr</t>
  </si>
  <si>
    <t>Machala Marian</t>
  </si>
  <si>
    <t>Petrášová Bronislava</t>
  </si>
  <si>
    <t>Doležal Michal</t>
  </si>
  <si>
    <t>Kostík Pavel</t>
  </si>
  <si>
    <t>Křek Vladimír</t>
  </si>
  <si>
    <t>Kopřiva Jakub</t>
  </si>
  <si>
    <t>Holík Petr</t>
  </si>
  <si>
    <t>Svačina Marcel</t>
  </si>
  <si>
    <t>Hrbáček Michal</t>
  </si>
  <si>
    <t>Soukeník Petr</t>
  </si>
  <si>
    <t>Brnka Bohdan</t>
  </si>
  <si>
    <t>Š Favo0</t>
  </si>
  <si>
    <t>Chrenčík Jan</t>
  </si>
  <si>
    <t>Ciběna Jaroslav</t>
  </si>
  <si>
    <t>Cetkovský Jindřich</t>
  </si>
  <si>
    <t>Lhota</t>
  </si>
  <si>
    <t>Bíča Karel</t>
  </si>
  <si>
    <t>Hanzl Miloš</t>
  </si>
  <si>
    <t>Š 110</t>
  </si>
  <si>
    <t>Skácelík Jan</t>
  </si>
  <si>
    <t>Silnica David</t>
  </si>
  <si>
    <t>Najman Václav</t>
  </si>
  <si>
    <t>STARTOVNÍ LISTINA "VE STOPĚ VALAŠSKÉ ZIMY 2004"</t>
  </si>
  <si>
    <t>Vizovice   24.ledna 2004</t>
  </si>
  <si>
    <t>skup. A  -  pohon 4 kol</t>
  </si>
  <si>
    <t>skup. B  -  přední pohon</t>
  </si>
  <si>
    <t>skup. C  -  zadní náhon</t>
  </si>
  <si>
    <t>Kögler David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</si>
</sst>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00\ 00"/>
    <numFmt numFmtId="167" formatCode="#,##0\ &quot;Kč&quot;"/>
  </numFmts>
  <fonts count="23">
    <font>
      <sz val="10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0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61"/>
      <name val="Arial CE"/>
      <family val="2"/>
    </font>
    <font>
      <b/>
      <sz val="12"/>
      <color indexed="10"/>
      <name val="Arial CE"/>
      <family val="2"/>
    </font>
    <font>
      <b/>
      <sz val="12"/>
      <color indexed="16"/>
      <name val="Arial CE"/>
      <family val="2"/>
    </font>
    <font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color indexed="61"/>
      <name val="Arial CE"/>
      <family val="2"/>
    </font>
    <font>
      <b/>
      <sz val="10"/>
      <color indexed="16"/>
      <name val="Arial CE"/>
      <family val="2"/>
    </font>
    <font>
      <sz val="8"/>
      <name val="Arial CE"/>
      <family val="0"/>
    </font>
    <font>
      <sz val="11"/>
      <color indexed="8"/>
      <name val="Arial CE"/>
      <family val="2"/>
    </font>
    <font>
      <sz val="14"/>
      <name val="Arial CE"/>
      <family val="2"/>
    </font>
    <font>
      <b/>
      <sz val="12"/>
      <color indexed="53"/>
      <name val="Arial CE"/>
      <family val="2"/>
    </font>
    <font>
      <b/>
      <sz val="10"/>
      <color indexed="53"/>
      <name val="Arial CE"/>
      <family val="2"/>
    </font>
    <font>
      <b/>
      <sz val="12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11" fillId="2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11" fillId="2" borderId="3" xfId="0" applyFont="1" applyFill="1" applyBorder="1" applyAlignment="1">
      <alignment horizontal="center"/>
    </xf>
    <xf numFmtId="0" fontId="15" fillId="0" borderId="7" xfId="0" applyFont="1" applyBorder="1" applyAlignment="1">
      <alignment/>
    </xf>
    <xf numFmtId="0" fontId="0" fillId="0" borderId="6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6" xfId="0" applyFont="1" applyBorder="1" applyAlignment="1">
      <alignment/>
    </xf>
    <xf numFmtId="0" fontId="1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/>
    </xf>
    <xf numFmtId="0" fontId="15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6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12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2" fillId="0" borderId="3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2" fillId="0" borderId="7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5" fillId="4" borderId="7" xfId="0" applyFont="1" applyFill="1" applyBorder="1" applyAlignment="1">
      <alignment/>
    </xf>
    <xf numFmtId="0" fontId="2" fillId="4" borderId="7" xfId="0" applyFont="1" applyFill="1" applyBorder="1" applyAlignment="1">
      <alignment horizontal="center"/>
    </xf>
    <xf numFmtId="0" fontId="0" fillId="4" borderId="29" xfId="0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2" xfId="0" applyFill="1" applyBorder="1" applyAlignment="1">
      <alignment/>
    </xf>
    <xf numFmtId="0" fontId="2" fillId="4" borderId="20" xfId="0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 applyProtection="1">
      <alignment horizontal="center"/>
      <protection/>
    </xf>
    <xf numFmtId="0" fontId="18" fillId="0" borderId="3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0" fillId="0" borderId="3" xfId="0" applyBorder="1" applyAlignment="1">
      <alignment horizontal="center" textRotation="90"/>
    </xf>
    <xf numFmtId="0" fontId="2" fillId="0" borderId="8" xfId="0" applyFont="1" applyBorder="1" applyAlignment="1">
      <alignment horizontal="center" textRotation="90"/>
    </xf>
    <xf numFmtId="0" fontId="16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8" fillId="0" borderId="32" xfId="0" applyFont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workbookViewId="0" topLeftCell="A62">
      <selection activeCell="C73" sqref="C73"/>
    </sheetView>
  </sheetViews>
  <sheetFormatPr defaultColWidth="9.00390625" defaultRowHeight="12.75"/>
  <cols>
    <col min="2" max="2" width="28.75390625" style="0" customWidth="1"/>
    <col min="3" max="3" width="34.875" style="0" customWidth="1"/>
    <col min="4" max="4" width="15.75390625" style="0" customWidth="1"/>
    <col min="5" max="5" width="5.125" style="0" customWidth="1"/>
  </cols>
  <sheetData>
    <row r="1" spans="1:5" ht="23.25">
      <c r="A1" s="128" t="s">
        <v>390</v>
      </c>
      <c r="B1" s="128"/>
      <c r="C1" s="128"/>
      <c r="D1" s="128"/>
      <c r="E1" s="128"/>
    </row>
    <row r="2" spans="1:5" ht="24" customHeight="1">
      <c r="A2" s="129" t="s">
        <v>391</v>
      </c>
      <c r="B2" s="129"/>
      <c r="C2" s="129"/>
      <c r="D2" s="129"/>
      <c r="E2" s="129"/>
    </row>
    <row r="3" spans="1:5" ht="13.5" thickBot="1">
      <c r="A3" s="3"/>
      <c r="D3" s="3"/>
      <c r="E3" s="1"/>
    </row>
    <row r="4" spans="1:5" s="3" customFormat="1" ht="17.25" customHeight="1">
      <c r="A4" s="4" t="s">
        <v>0</v>
      </c>
      <c r="B4" s="108" t="s">
        <v>1</v>
      </c>
      <c r="C4" s="109" t="s">
        <v>2</v>
      </c>
      <c r="D4" s="108" t="s">
        <v>3</v>
      </c>
      <c r="E4" s="121" t="s">
        <v>4</v>
      </c>
    </row>
    <row r="5" spans="1:5" s="3" customFormat="1" ht="22.5" customHeight="1" thickBot="1">
      <c r="A5" s="18" t="s">
        <v>5</v>
      </c>
      <c r="B5" s="7" t="s">
        <v>6</v>
      </c>
      <c r="C5" s="9" t="s">
        <v>6</v>
      </c>
      <c r="D5" s="10" t="s">
        <v>7</v>
      </c>
      <c r="E5" s="116"/>
    </row>
    <row r="6" spans="1:5" ht="25.5" customHeight="1">
      <c r="A6" s="11">
        <v>1</v>
      </c>
      <c r="B6" s="39" t="s">
        <v>12</v>
      </c>
      <c r="C6" s="39" t="s">
        <v>13</v>
      </c>
      <c r="D6" s="40" t="s">
        <v>94</v>
      </c>
      <c r="E6" s="11" t="s">
        <v>40</v>
      </c>
    </row>
    <row r="7" spans="1:5" ht="25.5" customHeight="1">
      <c r="A7" s="13">
        <v>2</v>
      </c>
      <c r="B7" s="41" t="s">
        <v>95</v>
      </c>
      <c r="C7" s="41" t="s">
        <v>315</v>
      </c>
      <c r="D7" s="43" t="s">
        <v>94</v>
      </c>
      <c r="E7" s="13" t="s">
        <v>40</v>
      </c>
    </row>
    <row r="8" spans="1:5" ht="25.5" customHeight="1">
      <c r="A8" s="13">
        <v>3</v>
      </c>
      <c r="B8" s="41" t="s">
        <v>23</v>
      </c>
      <c r="C8" s="41" t="s">
        <v>32</v>
      </c>
      <c r="D8" s="43" t="s">
        <v>8</v>
      </c>
      <c r="E8" s="13" t="s">
        <v>40</v>
      </c>
    </row>
    <row r="9" spans="1:5" ht="25.5" customHeight="1">
      <c r="A9" s="13">
        <v>4</v>
      </c>
      <c r="B9" s="41" t="s">
        <v>25</v>
      </c>
      <c r="C9" s="41" t="s">
        <v>342</v>
      </c>
      <c r="D9" s="43" t="s">
        <v>14</v>
      </c>
      <c r="E9" s="13" t="s">
        <v>40</v>
      </c>
    </row>
    <row r="10" spans="1:5" ht="25.5" customHeight="1">
      <c r="A10" s="13">
        <v>5</v>
      </c>
      <c r="B10" s="41" t="s">
        <v>96</v>
      </c>
      <c r="C10" s="41" t="s">
        <v>54</v>
      </c>
      <c r="D10" s="43" t="s">
        <v>94</v>
      </c>
      <c r="E10" s="13" t="s">
        <v>40</v>
      </c>
    </row>
    <row r="11" spans="1:5" ht="25.5" customHeight="1">
      <c r="A11" s="13">
        <v>6</v>
      </c>
      <c r="B11" s="41" t="s">
        <v>97</v>
      </c>
      <c r="C11" s="41" t="s">
        <v>368</v>
      </c>
      <c r="D11" s="43" t="s">
        <v>8</v>
      </c>
      <c r="E11" s="13" t="s">
        <v>40</v>
      </c>
    </row>
    <row r="12" spans="1:5" ht="25.5" customHeight="1">
      <c r="A12" s="13">
        <v>7</v>
      </c>
      <c r="B12" s="41" t="s">
        <v>27</v>
      </c>
      <c r="C12" s="41" t="s">
        <v>28</v>
      </c>
      <c r="D12" s="43" t="s">
        <v>14</v>
      </c>
      <c r="E12" s="13" t="s">
        <v>40</v>
      </c>
    </row>
    <row r="13" spans="1:5" ht="25.5" customHeight="1">
      <c r="A13" s="13">
        <v>8</v>
      </c>
      <c r="B13" s="41" t="s">
        <v>329</v>
      </c>
      <c r="C13" s="41" t="s">
        <v>330</v>
      </c>
      <c r="D13" s="43" t="s">
        <v>51</v>
      </c>
      <c r="E13" s="13" t="s">
        <v>9</v>
      </c>
    </row>
    <row r="14" spans="1:5" ht="25.5" customHeight="1">
      <c r="A14" s="13">
        <v>9</v>
      </c>
      <c r="B14" s="41" t="s">
        <v>96</v>
      </c>
      <c r="C14" s="41" t="s">
        <v>98</v>
      </c>
      <c r="D14" s="43" t="s">
        <v>14</v>
      </c>
      <c r="E14" s="13" t="s">
        <v>40</v>
      </c>
    </row>
    <row r="15" spans="1:5" ht="25.5" customHeight="1">
      <c r="A15" s="13">
        <v>10</v>
      </c>
      <c r="B15" s="41" t="s">
        <v>16</v>
      </c>
      <c r="C15" s="41" t="s">
        <v>17</v>
      </c>
      <c r="D15" s="43" t="s">
        <v>51</v>
      </c>
      <c r="E15" s="13" t="s">
        <v>40</v>
      </c>
    </row>
    <row r="16" spans="1:5" ht="25.5" customHeight="1">
      <c r="A16" s="13">
        <v>11</v>
      </c>
      <c r="B16" s="41" t="s">
        <v>18</v>
      </c>
      <c r="C16" s="41" t="s">
        <v>19</v>
      </c>
      <c r="D16" s="43" t="s">
        <v>20</v>
      </c>
      <c r="E16" s="13" t="s">
        <v>40</v>
      </c>
    </row>
    <row r="17" spans="1:5" ht="25.5" customHeight="1">
      <c r="A17" s="13">
        <v>12</v>
      </c>
      <c r="B17" s="41" t="s">
        <v>99</v>
      </c>
      <c r="C17" s="41" t="s">
        <v>100</v>
      </c>
      <c r="D17" s="43" t="s">
        <v>94</v>
      </c>
      <c r="E17" s="13" t="s">
        <v>40</v>
      </c>
    </row>
    <row r="18" spans="1:5" ht="25.5" customHeight="1">
      <c r="A18" s="13">
        <v>13</v>
      </c>
      <c r="B18" s="46" t="s">
        <v>101</v>
      </c>
      <c r="C18" s="41" t="s">
        <v>102</v>
      </c>
      <c r="D18" s="43" t="s">
        <v>14</v>
      </c>
      <c r="E18" s="13" t="s">
        <v>40</v>
      </c>
    </row>
    <row r="19" spans="1:5" ht="25.5" customHeight="1">
      <c r="A19" s="13">
        <v>14</v>
      </c>
      <c r="B19" s="41" t="s">
        <v>301</v>
      </c>
      <c r="C19" s="41" t="s">
        <v>302</v>
      </c>
      <c r="D19" s="43" t="s">
        <v>15</v>
      </c>
      <c r="E19" s="13" t="s">
        <v>9</v>
      </c>
    </row>
    <row r="20" spans="1:5" ht="25.5" customHeight="1">
      <c r="A20" s="13">
        <v>15</v>
      </c>
      <c r="B20" s="41" t="s">
        <v>366</v>
      </c>
      <c r="C20" s="41" t="s">
        <v>367</v>
      </c>
      <c r="D20" s="43" t="s">
        <v>159</v>
      </c>
      <c r="E20" s="13" t="s">
        <v>9</v>
      </c>
    </row>
    <row r="21" spans="1:5" ht="25.5" customHeight="1">
      <c r="A21" s="13">
        <v>16</v>
      </c>
      <c r="B21" s="41" t="s">
        <v>103</v>
      </c>
      <c r="C21" s="41" t="s">
        <v>327</v>
      </c>
      <c r="D21" s="44" t="s">
        <v>328</v>
      </c>
      <c r="E21" s="13" t="s">
        <v>40</v>
      </c>
    </row>
    <row r="22" spans="1:5" ht="25.5" customHeight="1">
      <c r="A22" s="13">
        <v>17</v>
      </c>
      <c r="B22" s="41" t="s">
        <v>104</v>
      </c>
      <c r="C22" s="41" t="s">
        <v>339</v>
      </c>
      <c r="D22" s="44" t="s">
        <v>94</v>
      </c>
      <c r="E22" s="13" t="s">
        <v>40</v>
      </c>
    </row>
    <row r="23" spans="1:5" ht="25.5" customHeight="1">
      <c r="A23" s="13">
        <v>18</v>
      </c>
      <c r="B23" s="41" t="s">
        <v>60</v>
      </c>
      <c r="C23" s="41" t="s">
        <v>303</v>
      </c>
      <c r="D23" s="44" t="s">
        <v>105</v>
      </c>
      <c r="E23" s="13" t="s">
        <v>40</v>
      </c>
    </row>
    <row r="24" spans="1:5" ht="25.5" customHeight="1">
      <c r="A24" s="13">
        <v>19</v>
      </c>
      <c r="B24" s="41" t="s">
        <v>53</v>
      </c>
      <c r="C24" s="41" t="s">
        <v>106</v>
      </c>
      <c r="D24" s="44" t="s">
        <v>14</v>
      </c>
      <c r="E24" s="13" t="s">
        <v>40</v>
      </c>
    </row>
    <row r="25" spans="1:5" ht="25.5" customHeight="1">
      <c r="A25" s="13">
        <v>20</v>
      </c>
      <c r="B25" s="41" t="s">
        <v>299</v>
      </c>
      <c r="C25" s="41" t="s">
        <v>300</v>
      </c>
      <c r="D25" s="44" t="s">
        <v>41</v>
      </c>
      <c r="E25" s="13" t="s">
        <v>40</v>
      </c>
    </row>
    <row r="26" spans="1:5" ht="25.5" customHeight="1">
      <c r="A26" s="13">
        <v>21</v>
      </c>
      <c r="B26" s="41" t="s">
        <v>89</v>
      </c>
      <c r="C26" s="41" t="s">
        <v>317</v>
      </c>
      <c r="D26" s="44" t="s">
        <v>14</v>
      </c>
      <c r="E26" s="13" t="s">
        <v>40</v>
      </c>
    </row>
    <row r="27" spans="1:5" ht="25.5" customHeight="1">
      <c r="A27" s="13">
        <v>22</v>
      </c>
      <c r="B27" s="41" t="s">
        <v>380</v>
      </c>
      <c r="C27" s="41" t="s">
        <v>381</v>
      </c>
      <c r="D27" s="44" t="s">
        <v>305</v>
      </c>
      <c r="E27" s="13" t="s">
        <v>156</v>
      </c>
    </row>
    <row r="28" spans="1:5" ht="25.5" customHeight="1">
      <c r="A28" s="13">
        <v>23</v>
      </c>
      <c r="B28" s="41" t="s">
        <v>108</v>
      </c>
      <c r="C28" s="41" t="s">
        <v>335</v>
      </c>
      <c r="D28" s="44" t="s">
        <v>63</v>
      </c>
      <c r="E28" s="13" t="s">
        <v>40</v>
      </c>
    </row>
    <row r="29" spans="1:5" ht="25.5" customHeight="1">
      <c r="A29" s="13">
        <v>24</v>
      </c>
      <c r="B29" s="41" t="s">
        <v>109</v>
      </c>
      <c r="C29" s="41" t="s">
        <v>383</v>
      </c>
      <c r="D29" s="44" t="s">
        <v>63</v>
      </c>
      <c r="E29" s="13" t="s">
        <v>40</v>
      </c>
    </row>
    <row r="30" spans="1:5" ht="25.5" customHeight="1">
      <c r="A30" s="13">
        <v>25</v>
      </c>
      <c r="B30" s="41" t="s">
        <v>29</v>
      </c>
      <c r="C30" s="41" t="s">
        <v>374</v>
      </c>
      <c r="D30" s="44" t="s">
        <v>30</v>
      </c>
      <c r="E30" s="13" t="s">
        <v>40</v>
      </c>
    </row>
    <row r="31" spans="1:5" ht="25.5" customHeight="1">
      <c r="A31" s="13">
        <v>34</v>
      </c>
      <c r="B31" s="41" t="s">
        <v>81</v>
      </c>
      <c r="C31" s="41" t="s">
        <v>347</v>
      </c>
      <c r="D31" s="44" t="s">
        <v>94</v>
      </c>
      <c r="E31" s="13" t="s">
        <v>40</v>
      </c>
    </row>
    <row r="32" spans="1:5" ht="25.5" customHeight="1">
      <c r="A32" s="13">
        <v>49</v>
      </c>
      <c r="B32" s="41" t="s">
        <v>22</v>
      </c>
      <c r="C32" s="41" t="s">
        <v>125</v>
      </c>
      <c r="D32" s="44" t="s">
        <v>51</v>
      </c>
      <c r="E32" s="13" t="s">
        <v>40</v>
      </c>
    </row>
    <row r="33" spans="1:5" ht="25.5" customHeight="1">
      <c r="A33" s="13">
        <v>121</v>
      </c>
      <c r="B33" s="41" t="s">
        <v>387</v>
      </c>
      <c r="C33" s="41" t="s">
        <v>388</v>
      </c>
      <c r="D33" s="44" t="s">
        <v>78</v>
      </c>
      <c r="E33" s="13" t="s">
        <v>9</v>
      </c>
    </row>
    <row r="34" spans="1:5" ht="25.5" customHeight="1">
      <c r="A34" s="13">
        <v>122</v>
      </c>
      <c r="B34" s="41" t="s">
        <v>384</v>
      </c>
      <c r="C34" s="41" t="s">
        <v>385</v>
      </c>
      <c r="D34" s="44" t="s">
        <v>386</v>
      </c>
      <c r="E34" s="13" t="s">
        <v>156</v>
      </c>
    </row>
    <row r="35" spans="1:5" ht="25.5" customHeight="1">
      <c r="A35" s="13">
        <v>26</v>
      </c>
      <c r="B35" s="41" t="s">
        <v>44</v>
      </c>
      <c r="C35" s="41" t="s">
        <v>318</v>
      </c>
      <c r="D35" s="44" t="s">
        <v>78</v>
      </c>
      <c r="E35" s="13" t="s">
        <v>9</v>
      </c>
    </row>
    <row r="36" spans="1:5" ht="25.5" customHeight="1">
      <c r="A36" s="13">
        <v>27</v>
      </c>
      <c r="B36" s="117" t="s">
        <v>46</v>
      </c>
      <c r="C36" s="41" t="s">
        <v>86</v>
      </c>
      <c r="D36" s="44" t="s">
        <v>110</v>
      </c>
      <c r="E36" s="13" t="s">
        <v>9</v>
      </c>
    </row>
    <row r="37" spans="1:5" ht="25.5" customHeight="1">
      <c r="A37" s="13">
        <v>28</v>
      </c>
      <c r="B37" s="41" t="s">
        <v>65</v>
      </c>
      <c r="C37" s="41" t="s">
        <v>111</v>
      </c>
      <c r="D37" s="44" t="s">
        <v>78</v>
      </c>
      <c r="E37" s="13" t="s">
        <v>9</v>
      </c>
    </row>
    <row r="38" spans="1:5" ht="25.5" customHeight="1">
      <c r="A38" s="13">
        <v>29</v>
      </c>
      <c r="B38" s="41" t="s">
        <v>48</v>
      </c>
      <c r="C38" s="41" t="s">
        <v>49</v>
      </c>
      <c r="D38" s="44" t="s">
        <v>78</v>
      </c>
      <c r="E38" s="13" t="s">
        <v>9</v>
      </c>
    </row>
    <row r="39" spans="1:5" ht="25.5" customHeight="1">
      <c r="A39" s="13">
        <v>30</v>
      </c>
      <c r="B39" s="41" t="s">
        <v>55</v>
      </c>
      <c r="C39" s="41" t="s">
        <v>56</v>
      </c>
      <c r="D39" s="44" t="s">
        <v>78</v>
      </c>
      <c r="E39" s="13" t="s">
        <v>9</v>
      </c>
    </row>
    <row r="40" spans="1:5" ht="25.5" customHeight="1">
      <c r="A40" s="13">
        <v>31</v>
      </c>
      <c r="B40" s="41" t="s">
        <v>112</v>
      </c>
      <c r="C40" s="41" t="s">
        <v>113</v>
      </c>
      <c r="D40" s="44" t="s">
        <v>78</v>
      </c>
      <c r="E40" s="13" t="s">
        <v>9</v>
      </c>
    </row>
    <row r="41" spans="1:5" ht="25.5" customHeight="1">
      <c r="A41" s="13">
        <v>32</v>
      </c>
      <c r="B41" s="41" t="s">
        <v>45</v>
      </c>
      <c r="C41" s="41" t="s">
        <v>351</v>
      </c>
      <c r="D41" s="44" t="s">
        <v>78</v>
      </c>
      <c r="E41" s="13" t="s">
        <v>9</v>
      </c>
    </row>
    <row r="42" spans="1:5" ht="25.5" customHeight="1">
      <c r="A42" s="13">
        <v>33</v>
      </c>
      <c r="B42" s="41" t="s">
        <v>321</v>
      </c>
      <c r="C42" s="41" t="s">
        <v>322</v>
      </c>
      <c r="D42" s="44" t="s">
        <v>193</v>
      </c>
      <c r="E42" s="13" t="s">
        <v>156</v>
      </c>
    </row>
    <row r="43" spans="1:5" ht="25.5" customHeight="1">
      <c r="A43" s="13">
        <v>35</v>
      </c>
      <c r="B43" s="41" t="s">
        <v>307</v>
      </c>
      <c r="C43" s="41" t="s">
        <v>308</v>
      </c>
      <c r="D43" s="44" t="s">
        <v>244</v>
      </c>
      <c r="E43" s="13" t="s">
        <v>40</v>
      </c>
    </row>
    <row r="44" spans="1:5" ht="25.5" customHeight="1">
      <c r="A44" s="13">
        <v>36</v>
      </c>
      <c r="B44" s="41" t="s">
        <v>354</v>
      </c>
      <c r="C44" s="41" t="s">
        <v>355</v>
      </c>
      <c r="D44" s="44" t="s">
        <v>94</v>
      </c>
      <c r="E44" s="13" t="s">
        <v>40</v>
      </c>
    </row>
    <row r="45" spans="1:5" ht="25.5" customHeight="1">
      <c r="A45" s="13">
        <v>37</v>
      </c>
      <c r="B45" s="41" t="s">
        <v>79</v>
      </c>
      <c r="C45" s="41" t="s">
        <v>310</v>
      </c>
      <c r="D45" s="44" t="s">
        <v>205</v>
      </c>
      <c r="E45" s="13" t="s">
        <v>156</v>
      </c>
    </row>
    <row r="46" spans="1:5" ht="25.5" customHeight="1">
      <c r="A46" s="13">
        <v>38</v>
      </c>
      <c r="B46" s="41" t="s">
        <v>90</v>
      </c>
      <c r="C46" s="41" t="s">
        <v>26</v>
      </c>
      <c r="D46" s="44" t="s">
        <v>64</v>
      </c>
      <c r="E46" s="13" t="s">
        <v>9</v>
      </c>
    </row>
    <row r="47" spans="1:5" ht="25.5" customHeight="1">
      <c r="A47" s="13">
        <v>39</v>
      </c>
      <c r="B47" s="41" t="s">
        <v>114</v>
      </c>
      <c r="C47" s="41" t="s">
        <v>90</v>
      </c>
      <c r="D47" s="44" t="s">
        <v>115</v>
      </c>
      <c r="E47" s="13" t="s">
        <v>9</v>
      </c>
    </row>
    <row r="48" spans="1:5" ht="25.5" customHeight="1">
      <c r="A48" s="13">
        <v>40</v>
      </c>
      <c r="B48" s="41" t="s">
        <v>117</v>
      </c>
      <c r="C48" s="41" t="s">
        <v>116</v>
      </c>
      <c r="D48" s="44" t="s">
        <v>78</v>
      </c>
      <c r="E48" s="13" t="s">
        <v>9</v>
      </c>
    </row>
    <row r="49" spans="1:5" ht="25.5" customHeight="1">
      <c r="A49" s="13">
        <v>41</v>
      </c>
      <c r="B49" s="41" t="s">
        <v>36</v>
      </c>
      <c r="C49" s="41" t="s">
        <v>118</v>
      </c>
      <c r="D49" s="44" t="s">
        <v>24</v>
      </c>
      <c r="E49" s="13" t="s">
        <v>9</v>
      </c>
    </row>
    <row r="50" spans="1:6" ht="25.5" customHeight="1">
      <c r="A50" s="13">
        <v>42</v>
      </c>
      <c r="B50" s="41" t="s">
        <v>212</v>
      </c>
      <c r="C50" s="41" t="s">
        <v>320</v>
      </c>
      <c r="D50" s="44" t="s">
        <v>14</v>
      </c>
      <c r="E50" s="13" t="s">
        <v>9</v>
      </c>
      <c r="F50" s="57">
        <v>0</v>
      </c>
    </row>
    <row r="51" spans="1:5" ht="25.5" customHeight="1">
      <c r="A51" s="13">
        <v>44</v>
      </c>
      <c r="B51" s="41" t="s">
        <v>122</v>
      </c>
      <c r="C51" s="41" t="s">
        <v>326</v>
      </c>
      <c r="D51" s="44" t="s">
        <v>51</v>
      </c>
      <c r="E51" s="13" t="s">
        <v>9</v>
      </c>
    </row>
    <row r="52" spans="1:5" ht="25.5" customHeight="1">
      <c r="A52" s="13">
        <v>45</v>
      </c>
      <c r="B52" s="41" t="s">
        <v>58</v>
      </c>
      <c r="C52" s="41" t="s">
        <v>298</v>
      </c>
      <c r="D52" s="44" t="s">
        <v>21</v>
      </c>
      <c r="E52" s="13" t="s">
        <v>9</v>
      </c>
    </row>
    <row r="53" spans="1:5" ht="25.5" customHeight="1">
      <c r="A53" s="13">
        <v>46</v>
      </c>
      <c r="B53" s="41" t="s">
        <v>10</v>
      </c>
      <c r="C53" s="41" t="s">
        <v>11</v>
      </c>
      <c r="D53" s="44" t="s">
        <v>123</v>
      </c>
      <c r="E53" s="13" t="s">
        <v>9</v>
      </c>
    </row>
    <row r="54" spans="1:5" ht="25.5" customHeight="1">
      <c r="A54" s="13">
        <v>47</v>
      </c>
      <c r="B54" s="41" t="s">
        <v>91</v>
      </c>
      <c r="C54" s="41" t="s">
        <v>365</v>
      </c>
      <c r="D54" s="44" t="s">
        <v>205</v>
      </c>
      <c r="E54" s="13" t="s">
        <v>156</v>
      </c>
    </row>
    <row r="55" spans="1:5" ht="25.5" customHeight="1">
      <c r="A55" s="13">
        <v>48</v>
      </c>
      <c r="B55" s="41" t="s">
        <v>47</v>
      </c>
      <c r="C55" s="41" t="s">
        <v>124</v>
      </c>
      <c r="D55" s="44" t="s">
        <v>78</v>
      </c>
      <c r="E55" s="13" t="s">
        <v>9</v>
      </c>
    </row>
    <row r="56" spans="1:5" ht="25.5" customHeight="1">
      <c r="A56" s="13">
        <v>50</v>
      </c>
      <c r="B56" s="41" t="s">
        <v>126</v>
      </c>
      <c r="C56" s="41" t="s">
        <v>127</v>
      </c>
      <c r="D56" s="44" t="s">
        <v>107</v>
      </c>
      <c r="E56" s="13" t="s">
        <v>9</v>
      </c>
    </row>
    <row r="57" spans="1:5" ht="25.5" customHeight="1">
      <c r="A57" s="13">
        <v>51</v>
      </c>
      <c r="B57" s="41" t="s">
        <v>292</v>
      </c>
      <c r="C57" s="41" t="s">
        <v>293</v>
      </c>
      <c r="D57" s="44" t="s">
        <v>294</v>
      </c>
      <c r="E57" s="13" t="s">
        <v>9</v>
      </c>
    </row>
    <row r="58" spans="1:5" ht="25.5" customHeight="1">
      <c r="A58" s="13">
        <v>52</v>
      </c>
      <c r="B58" s="41" t="s">
        <v>128</v>
      </c>
      <c r="C58" s="41" t="s">
        <v>319</v>
      </c>
      <c r="D58" s="44" t="s">
        <v>129</v>
      </c>
      <c r="E58" s="13" t="s">
        <v>9</v>
      </c>
    </row>
    <row r="59" spans="1:5" ht="25.5" customHeight="1">
      <c r="A59" s="13">
        <v>53</v>
      </c>
      <c r="B59" s="41" t="s">
        <v>130</v>
      </c>
      <c r="C59" s="41" t="s">
        <v>131</v>
      </c>
      <c r="D59" s="44" t="s">
        <v>78</v>
      </c>
      <c r="E59" s="13" t="s">
        <v>9</v>
      </c>
    </row>
    <row r="60" spans="1:5" ht="25.5" customHeight="1">
      <c r="A60" s="13">
        <v>54</v>
      </c>
      <c r="B60" s="41" t="s">
        <v>85</v>
      </c>
      <c r="C60" s="41" t="s">
        <v>132</v>
      </c>
      <c r="D60" s="44" t="s">
        <v>133</v>
      </c>
      <c r="E60" s="13" t="s">
        <v>9</v>
      </c>
    </row>
    <row r="61" spans="1:5" ht="25.5" customHeight="1">
      <c r="A61" s="13">
        <v>55</v>
      </c>
      <c r="B61" s="41" t="s">
        <v>134</v>
      </c>
      <c r="C61" s="41" t="s">
        <v>325</v>
      </c>
      <c r="D61" s="44" t="s">
        <v>135</v>
      </c>
      <c r="E61" s="13" t="s">
        <v>9</v>
      </c>
    </row>
    <row r="62" spans="1:5" ht="25.5" customHeight="1">
      <c r="A62" s="13">
        <v>56</v>
      </c>
      <c r="B62" s="41" t="s">
        <v>33</v>
      </c>
      <c r="C62" s="41" t="s">
        <v>295</v>
      </c>
      <c r="D62" s="44" t="s">
        <v>136</v>
      </c>
      <c r="E62" s="13" t="s">
        <v>9</v>
      </c>
    </row>
    <row r="63" spans="1:5" ht="25.5" customHeight="1">
      <c r="A63" s="13">
        <v>57</v>
      </c>
      <c r="B63" s="41" t="s">
        <v>59</v>
      </c>
      <c r="C63" s="41" t="s">
        <v>137</v>
      </c>
      <c r="D63" s="44" t="s">
        <v>159</v>
      </c>
      <c r="E63" s="13" t="s">
        <v>9</v>
      </c>
    </row>
    <row r="64" spans="1:5" ht="25.5" customHeight="1">
      <c r="A64" s="13">
        <v>58</v>
      </c>
      <c r="B64" s="41" t="s">
        <v>34</v>
      </c>
      <c r="C64" s="41" t="s">
        <v>35</v>
      </c>
      <c r="D64" s="44" t="s">
        <v>138</v>
      </c>
      <c r="E64" s="13" t="s">
        <v>9</v>
      </c>
    </row>
    <row r="65" spans="1:5" ht="25.5" customHeight="1">
      <c r="A65" s="13">
        <v>59</v>
      </c>
      <c r="B65" s="41" t="s">
        <v>57</v>
      </c>
      <c r="C65" s="41" t="s">
        <v>87</v>
      </c>
      <c r="D65" s="44" t="s">
        <v>139</v>
      </c>
      <c r="E65" s="13" t="s">
        <v>9</v>
      </c>
    </row>
    <row r="66" spans="1:5" ht="25.5" customHeight="1">
      <c r="A66" s="13">
        <v>60</v>
      </c>
      <c r="B66" s="41" t="s">
        <v>42</v>
      </c>
      <c r="C66" s="41" t="s">
        <v>306</v>
      </c>
      <c r="D66" s="44" t="s">
        <v>43</v>
      </c>
      <c r="E66" s="13" t="s">
        <v>9</v>
      </c>
    </row>
    <row r="67" spans="1:5" ht="25.5" customHeight="1">
      <c r="A67" s="13">
        <v>61</v>
      </c>
      <c r="B67" s="41" t="s">
        <v>140</v>
      </c>
      <c r="C67" s="41" t="s">
        <v>141</v>
      </c>
      <c r="D67" s="44" t="s">
        <v>142</v>
      </c>
      <c r="E67" s="13" t="s">
        <v>156</v>
      </c>
    </row>
    <row r="68" spans="1:5" ht="25.5" customHeight="1">
      <c r="A68" s="13">
        <v>62</v>
      </c>
      <c r="B68" s="41" t="s">
        <v>143</v>
      </c>
      <c r="C68" s="41" t="s">
        <v>144</v>
      </c>
      <c r="D68" s="44" t="s">
        <v>78</v>
      </c>
      <c r="E68" s="13" t="s">
        <v>9</v>
      </c>
    </row>
    <row r="69" spans="1:5" ht="25.5" customHeight="1">
      <c r="A69" s="13">
        <v>63</v>
      </c>
      <c r="B69" s="41" t="s">
        <v>145</v>
      </c>
      <c r="C69" s="41" t="s">
        <v>84</v>
      </c>
      <c r="D69" s="44" t="s">
        <v>37</v>
      </c>
      <c r="E69" s="13" t="s">
        <v>9</v>
      </c>
    </row>
    <row r="70" spans="1:5" ht="25.5" customHeight="1">
      <c r="A70" s="13">
        <v>64</v>
      </c>
      <c r="B70" s="41" t="s">
        <v>146</v>
      </c>
      <c r="C70" s="41" t="s">
        <v>39</v>
      </c>
      <c r="D70" s="44" t="s">
        <v>8</v>
      </c>
      <c r="E70" s="13" t="s">
        <v>9</v>
      </c>
    </row>
    <row r="71" spans="1:5" ht="25.5" customHeight="1">
      <c r="A71" s="13">
        <v>65</v>
      </c>
      <c r="B71" s="41" t="s">
        <v>80</v>
      </c>
      <c r="C71" s="41" t="s">
        <v>395</v>
      </c>
      <c r="D71" s="44" t="s">
        <v>15</v>
      </c>
      <c r="E71" s="13" t="s">
        <v>9</v>
      </c>
    </row>
    <row r="72" spans="1:5" ht="25.5" customHeight="1">
      <c r="A72" s="13">
        <v>66</v>
      </c>
      <c r="B72" s="41" t="s">
        <v>147</v>
      </c>
      <c r="C72" s="41" t="s">
        <v>148</v>
      </c>
      <c r="D72" s="44" t="s">
        <v>43</v>
      </c>
      <c r="E72" s="13" t="s">
        <v>9</v>
      </c>
    </row>
    <row r="73" spans="1:5" ht="25.5" customHeight="1">
      <c r="A73" s="13">
        <v>67</v>
      </c>
      <c r="B73" s="42" t="s">
        <v>149</v>
      </c>
      <c r="C73" s="41" t="s">
        <v>150</v>
      </c>
      <c r="D73" s="44" t="s">
        <v>151</v>
      </c>
      <c r="E73" s="13" t="s">
        <v>9</v>
      </c>
    </row>
    <row r="74" spans="1:5" ht="25.5" customHeight="1">
      <c r="A74" s="13">
        <v>68</v>
      </c>
      <c r="B74" s="41" t="s">
        <v>152</v>
      </c>
      <c r="C74" s="41" t="s">
        <v>153</v>
      </c>
      <c r="D74" s="44" t="s">
        <v>107</v>
      </c>
      <c r="E74" s="13" t="s">
        <v>9</v>
      </c>
    </row>
    <row r="75" spans="1:5" ht="25.5" customHeight="1">
      <c r="A75" s="13">
        <v>69</v>
      </c>
      <c r="B75" s="46" t="s">
        <v>50</v>
      </c>
      <c r="C75" s="41" t="s">
        <v>154</v>
      </c>
      <c r="D75" s="44" t="s">
        <v>51</v>
      </c>
      <c r="E75" s="13" t="s">
        <v>9</v>
      </c>
    </row>
    <row r="76" spans="1:5" ht="25.5" customHeight="1">
      <c r="A76" s="13">
        <v>70</v>
      </c>
      <c r="B76" s="41" t="s">
        <v>352</v>
      </c>
      <c r="C76" s="41" t="s">
        <v>353</v>
      </c>
      <c r="D76" s="44" t="s">
        <v>21</v>
      </c>
      <c r="E76" s="13" t="s">
        <v>9</v>
      </c>
    </row>
    <row r="77" spans="1:5" ht="25.5" customHeight="1">
      <c r="A77" s="13">
        <v>71</v>
      </c>
      <c r="B77" s="41" t="s">
        <v>66</v>
      </c>
      <c r="C77" s="41" t="s">
        <v>38</v>
      </c>
      <c r="D77" s="44" t="s">
        <v>88</v>
      </c>
      <c r="E77" s="13" t="s">
        <v>9</v>
      </c>
    </row>
    <row r="78" spans="1:5" ht="25.5" customHeight="1">
      <c r="A78" s="13">
        <v>72</v>
      </c>
      <c r="B78" s="41" t="s">
        <v>155</v>
      </c>
      <c r="C78" s="41" t="s">
        <v>309</v>
      </c>
      <c r="D78" s="44" t="s">
        <v>78</v>
      </c>
      <c r="E78" s="13" t="s">
        <v>9</v>
      </c>
    </row>
    <row r="79" spans="1:5" ht="25.5" customHeight="1">
      <c r="A79" s="13">
        <v>73</v>
      </c>
      <c r="B79" s="41" t="s">
        <v>82</v>
      </c>
      <c r="C79" s="41" t="s">
        <v>83</v>
      </c>
      <c r="D79" s="44" t="s">
        <v>37</v>
      </c>
      <c r="E79" s="13" t="s">
        <v>9</v>
      </c>
    </row>
    <row r="80" spans="1:5" ht="25.5" customHeight="1">
      <c r="A80" s="13">
        <v>74</v>
      </c>
      <c r="B80" s="41" t="s">
        <v>370</v>
      </c>
      <c r="C80" s="41" t="s">
        <v>371</v>
      </c>
      <c r="D80" s="44" t="s">
        <v>52</v>
      </c>
      <c r="E80" s="13" t="s">
        <v>9</v>
      </c>
    </row>
    <row r="81" spans="1:5" ht="25.5" customHeight="1">
      <c r="A81" s="13">
        <v>76</v>
      </c>
      <c r="B81" s="41" t="s">
        <v>157</v>
      </c>
      <c r="C81" s="41" t="s">
        <v>158</v>
      </c>
      <c r="D81" s="44" t="s">
        <v>159</v>
      </c>
      <c r="E81" s="13" t="s">
        <v>9</v>
      </c>
    </row>
    <row r="82" spans="1:5" ht="25.5" customHeight="1">
      <c r="A82" s="13">
        <v>77</v>
      </c>
      <c r="B82" s="41" t="s">
        <v>160</v>
      </c>
      <c r="C82" s="41" t="s">
        <v>161</v>
      </c>
      <c r="D82" s="44" t="s">
        <v>162</v>
      </c>
      <c r="E82" s="13" t="s">
        <v>9</v>
      </c>
    </row>
    <row r="83" spans="1:5" ht="25.5" customHeight="1">
      <c r="A83" s="13">
        <v>98</v>
      </c>
      <c r="B83" s="41" t="s">
        <v>208</v>
      </c>
      <c r="C83" s="41" t="s">
        <v>209</v>
      </c>
      <c r="D83" s="44" t="s">
        <v>78</v>
      </c>
      <c r="E83" s="13" t="s">
        <v>9</v>
      </c>
    </row>
    <row r="84" spans="1:5" ht="25.5" customHeight="1">
      <c r="A84" s="13">
        <v>99</v>
      </c>
      <c r="B84" s="41" t="s">
        <v>312</v>
      </c>
      <c r="C84" s="41" t="s">
        <v>313</v>
      </c>
      <c r="D84" s="44" t="s">
        <v>41</v>
      </c>
      <c r="E84" s="13" t="s">
        <v>9</v>
      </c>
    </row>
    <row r="85" spans="1:5" ht="25.5" customHeight="1">
      <c r="A85" s="13">
        <v>101</v>
      </c>
      <c r="B85" s="41" t="s">
        <v>210</v>
      </c>
      <c r="C85" s="41" t="s">
        <v>340</v>
      </c>
      <c r="D85" s="44" t="s">
        <v>123</v>
      </c>
      <c r="E85" s="13" t="s">
        <v>9</v>
      </c>
    </row>
    <row r="86" spans="1:5" ht="25.5" customHeight="1">
      <c r="A86" s="13">
        <v>102</v>
      </c>
      <c r="B86" s="41" t="s">
        <v>211</v>
      </c>
      <c r="C86" s="41" t="s">
        <v>324</v>
      </c>
      <c r="D86" s="44" t="s">
        <v>41</v>
      </c>
      <c r="E86" s="13" t="s">
        <v>9</v>
      </c>
    </row>
    <row r="87" spans="1:5" ht="25.5" customHeight="1">
      <c r="A87" s="13">
        <v>103</v>
      </c>
      <c r="B87" s="41" t="s">
        <v>296</v>
      </c>
      <c r="C87" s="41" t="s">
        <v>297</v>
      </c>
      <c r="D87" s="44" t="s">
        <v>63</v>
      </c>
      <c r="E87" s="13" t="s">
        <v>156</v>
      </c>
    </row>
    <row r="88" spans="1:5" ht="25.5" customHeight="1">
      <c r="A88" s="13">
        <v>104</v>
      </c>
      <c r="B88" s="41" t="s">
        <v>338</v>
      </c>
      <c r="C88" s="41" t="s">
        <v>373</v>
      </c>
      <c r="D88" s="44" t="s">
        <v>67</v>
      </c>
      <c r="E88" s="13" t="s">
        <v>156</v>
      </c>
    </row>
    <row r="89" spans="1:5" ht="25.5" customHeight="1">
      <c r="A89" s="13">
        <v>105</v>
      </c>
      <c r="B89" s="41" t="s">
        <v>336</v>
      </c>
      <c r="C89" s="41" t="s">
        <v>337</v>
      </c>
      <c r="D89" s="44" t="s">
        <v>205</v>
      </c>
      <c r="E89" s="13" t="s">
        <v>156</v>
      </c>
    </row>
    <row r="90" spans="1:5" ht="25.5" customHeight="1">
      <c r="A90" s="13">
        <v>123</v>
      </c>
      <c r="B90" s="41" t="s">
        <v>242</v>
      </c>
      <c r="C90" s="41" t="s">
        <v>243</v>
      </c>
      <c r="D90" s="44" t="s">
        <v>244</v>
      </c>
      <c r="E90" s="13" t="s">
        <v>9</v>
      </c>
    </row>
    <row r="91" spans="1:5" ht="25.5" customHeight="1">
      <c r="A91" s="13">
        <v>124</v>
      </c>
      <c r="B91" s="41" t="s">
        <v>382</v>
      </c>
      <c r="C91" s="41" t="s">
        <v>245</v>
      </c>
      <c r="D91" s="44" t="s">
        <v>63</v>
      </c>
      <c r="E91" s="13" t="s">
        <v>156</v>
      </c>
    </row>
    <row r="92" spans="1:5" ht="25.5" customHeight="1">
      <c r="A92" s="13">
        <v>125</v>
      </c>
      <c r="B92" s="41" t="s">
        <v>246</v>
      </c>
      <c r="C92" s="41" t="s">
        <v>389</v>
      </c>
      <c r="D92" s="43" t="s">
        <v>123</v>
      </c>
      <c r="E92" s="13" t="s">
        <v>9</v>
      </c>
    </row>
    <row r="93" spans="1:5" ht="25.5" customHeight="1">
      <c r="A93" s="13">
        <v>126</v>
      </c>
      <c r="B93" s="41" t="s">
        <v>247</v>
      </c>
      <c r="C93" s="42" t="s">
        <v>248</v>
      </c>
      <c r="D93" s="12" t="s">
        <v>51</v>
      </c>
      <c r="E93" s="118" t="s">
        <v>40</v>
      </c>
    </row>
    <row r="94" spans="1:5" ht="25.5" customHeight="1">
      <c r="A94" s="13">
        <v>127</v>
      </c>
      <c r="B94" s="41" t="s">
        <v>331</v>
      </c>
      <c r="C94" s="41" t="s">
        <v>332</v>
      </c>
      <c r="D94" s="44" t="s">
        <v>333</v>
      </c>
      <c r="E94" s="13" t="s">
        <v>156</v>
      </c>
    </row>
    <row r="95" spans="1:5" ht="25.5" customHeight="1">
      <c r="A95" s="13">
        <v>128</v>
      </c>
      <c r="B95" s="41" t="s">
        <v>249</v>
      </c>
      <c r="C95" s="41" t="s">
        <v>250</v>
      </c>
      <c r="D95" s="44" t="s">
        <v>107</v>
      </c>
      <c r="E95" s="13" t="s">
        <v>9</v>
      </c>
    </row>
    <row r="96" spans="1:5" ht="25.5" customHeight="1">
      <c r="A96" s="13">
        <v>129</v>
      </c>
      <c r="B96" s="41" t="s">
        <v>375</v>
      </c>
      <c r="C96" s="41" t="s">
        <v>376</v>
      </c>
      <c r="D96" s="44" t="s">
        <v>31</v>
      </c>
      <c r="E96" s="13" t="s">
        <v>40</v>
      </c>
    </row>
    <row r="97" spans="1:5" ht="25.5" customHeight="1">
      <c r="A97" s="13">
        <v>130</v>
      </c>
      <c r="B97" s="41" t="s">
        <v>251</v>
      </c>
      <c r="C97" s="41" t="s">
        <v>252</v>
      </c>
      <c r="D97" s="44" t="s">
        <v>64</v>
      </c>
      <c r="E97" s="13" t="s">
        <v>9</v>
      </c>
    </row>
    <row r="98" spans="1:5" ht="25.5" customHeight="1">
      <c r="A98" s="13">
        <v>131</v>
      </c>
      <c r="B98" s="41" t="s">
        <v>253</v>
      </c>
      <c r="C98" s="41" t="s">
        <v>254</v>
      </c>
      <c r="D98" s="44" t="s">
        <v>31</v>
      </c>
      <c r="E98" s="13" t="s">
        <v>9</v>
      </c>
    </row>
    <row r="99" spans="1:5" ht="25.5" customHeight="1">
      <c r="A99" s="13">
        <v>43</v>
      </c>
      <c r="B99" s="41" t="s">
        <v>119</v>
      </c>
      <c r="C99" s="41" t="s">
        <v>120</v>
      </c>
      <c r="D99" s="44" t="s">
        <v>21</v>
      </c>
      <c r="E99" s="13" t="s">
        <v>121</v>
      </c>
    </row>
    <row r="100" spans="1:5" ht="25.5" customHeight="1">
      <c r="A100" s="13">
        <v>75</v>
      </c>
      <c r="B100" s="41" t="s">
        <v>61</v>
      </c>
      <c r="C100" s="41" t="s">
        <v>62</v>
      </c>
      <c r="D100" s="44" t="s">
        <v>67</v>
      </c>
      <c r="E100" s="13" t="s">
        <v>156</v>
      </c>
    </row>
    <row r="101" spans="1:5" ht="25.5" customHeight="1">
      <c r="A101" s="13">
        <v>78</v>
      </c>
      <c r="B101" s="41" t="s">
        <v>163</v>
      </c>
      <c r="C101" s="41" t="s">
        <v>311</v>
      </c>
      <c r="D101" s="44" t="s">
        <v>164</v>
      </c>
      <c r="E101" s="13" t="s">
        <v>156</v>
      </c>
    </row>
    <row r="102" spans="1:5" ht="25.5" customHeight="1">
      <c r="A102" s="13">
        <v>79</v>
      </c>
      <c r="B102" s="41" t="s">
        <v>165</v>
      </c>
      <c r="C102" s="41" t="s">
        <v>166</v>
      </c>
      <c r="D102" s="44" t="s">
        <v>164</v>
      </c>
      <c r="E102" s="13" t="s">
        <v>156</v>
      </c>
    </row>
    <row r="103" spans="1:5" ht="25.5" customHeight="1">
      <c r="A103" s="13">
        <v>80</v>
      </c>
      <c r="B103" s="41" t="s">
        <v>167</v>
      </c>
      <c r="C103" s="41" t="s">
        <v>168</v>
      </c>
      <c r="D103" s="44" t="s">
        <v>169</v>
      </c>
      <c r="E103" s="13" t="s">
        <v>156</v>
      </c>
    </row>
    <row r="104" spans="1:5" ht="25.5" customHeight="1">
      <c r="A104" s="13">
        <v>81</v>
      </c>
      <c r="B104" s="41" t="s">
        <v>343</v>
      </c>
      <c r="C104" s="41" t="s">
        <v>344</v>
      </c>
      <c r="D104" s="44" t="s">
        <v>256</v>
      </c>
      <c r="E104" s="13" t="s">
        <v>156</v>
      </c>
    </row>
    <row r="105" spans="1:5" ht="25.5" customHeight="1">
      <c r="A105" s="13">
        <v>82</v>
      </c>
      <c r="B105" s="41" t="s">
        <v>171</v>
      </c>
      <c r="C105" s="41" t="s">
        <v>172</v>
      </c>
      <c r="D105" s="44" t="s">
        <v>173</v>
      </c>
      <c r="E105" s="13" t="s">
        <v>156</v>
      </c>
    </row>
    <row r="106" spans="1:5" ht="25.5" customHeight="1">
      <c r="A106" s="13">
        <v>83</v>
      </c>
      <c r="B106" s="41" t="s">
        <v>174</v>
      </c>
      <c r="C106" s="41" t="s">
        <v>345</v>
      </c>
      <c r="D106" s="44" t="s">
        <v>175</v>
      </c>
      <c r="E106" s="13" t="s">
        <v>156</v>
      </c>
    </row>
    <row r="107" spans="1:5" ht="25.5" customHeight="1">
      <c r="A107" s="13">
        <v>84</v>
      </c>
      <c r="B107" s="41" t="s">
        <v>176</v>
      </c>
      <c r="C107" s="41" t="s">
        <v>314</v>
      </c>
      <c r="D107" s="44" t="s">
        <v>177</v>
      </c>
      <c r="E107" s="13" t="s">
        <v>156</v>
      </c>
    </row>
    <row r="108" spans="1:5" ht="25.5" customHeight="1">
      <c r="A108" s="13">
        <v>85</v>
      </c>
      <c r="B108" s="41" t="s">
        <v>178</v>
      </c>
      <c r="C108" s="41" t="s">
        <v>179</v>
      </c>
      <c r="D108" s="44" t="s">
        <v>180</v>
      </c>
      <c r="E108" s="13" t="s">
        <v>156</v>
      </c>
    </row>
    <row r="109" spans="1:5" ht="25.5" customHeight="1">
      <c r="A109" s="13">
        <v>86</v>
      </c>
      <c r="B109" s="41" t="s">
        <v>181</v>
      </c>
      <c r="C109" s="41" t="s">
        <v>182</v>
      </c>
      <c r="D109" s="44" t="s">
        <v>183</v>
      </c>
      <c r="E109" s="13" t="s">
        <v>156</v>
      </c>
    </row>
    <row r="110" spans="1:5" ht="25.5" customHeight="1">
      <c r="A110" s="13">
        <v>87</v>
      </c>
      <c r="B110" s="41" t="s">
        <v>184</v>
      </c>
      <c r="C110" s="41" t="s">
        <v>185</v>
      </c>
      <c r="D110" s="44" t="s">
        <v>186</v>
      </c>
      <c r="E110" s="13" t="s">
        <v>156</v>
      </c>
    </row>
    <row r="111" spans="1:5" ht="25.5" customHeight="1">
      <c r="A111" s="13">
        <v>88</v>
      </c>
      <c r="B111" s="41" t="s">
        <v>56</v>
      </c>
      <c r="C111" s="41" t="s">
        <v>348</v>
      </c>
      <c r="D111" s="44" t="s">
        <v>187</v>
      </c>
      <c r="E111" s="13" t="s">
        <v>156</v>
      </c>
    </row>
    <row r="112" spans="1:5" ht="25.5" customHeight="1">
      <c r="A112" s="13">
        <v>89</v>
      </c>
      <c r="B112" s="41" t="s">
        <v>188</v>
      </c>
      <c r="C112" s="41" t="s">
        <v>346</v>
      </c>
      <c r="D112" s="44" t="s">
        <v>189</v>
      </c>
      <c r="E112" s="13" t="s">
        <v>156</v>
      </c>
    </row>
    <row r="113" spans="1:5" ht="25.5" customHeight="1">
      <c r="A113" s="13">
        <v>90</v>
      </c>
      <c r="B113" s="41" t="s">
        <v>190</v>
      </c>
      <c r="C113" s="41" t="s">
        <v>369</v>
      </c>
      <c r="D113" s="44" t="s">
        <v>267</v>
      </c>
      <c r="E113" s="13" t="s">
        <v>156</v>
      </c>
    </row>
    <row r="114" spans="1:5" ht="25.5" customHeight="1">
      <c r="A114" s="13">
        <v>91</v>
      </c>
      <c r="B114" s="41" t="s">
        <v>191</v>
      </c>
      <c r="C114" s="41" t="s">
        <v>192</v>
      </c>
      <c r="D114" s="44" t="s">
        <v>193</v>
      </c>
      <c r="E114" s="13" t="s">
        <v>156</v>
      </c>
    </row>
    <row r="115" spans="1:5" ht="25.5" customHeight="1">
      <c r="A115" s="13">
        <v>92</v>
      </c>
      <c r="B115" s="41" t="s">
        <v>334</v>
      </c>
      <c r="C115" s="41" t="s">
        <v>194</v>
      </c>
      <c r="D115" s="44" t="s">
        <v>195</v>
      </c>
      <c r="E115" s="13" t="s">
        <v>156</v>
      </c>
    </row>
    <row r="116" spans="1:5" ht="25.5" customHeight="1">
      <c r="A116" s="13">
        <v>93</v>
      </c>
      <c r="B116" s="41" t="s">
        <v>196</v>
      </c>
      <c r="C116" s="41" t="s">
        <v>197</v>
      </c>
      <c r="D116" s="44" t="s">
        <v>198</v>
      </c>
      <c r="E116" s="13" t="s">
        <v>156</v>
      </c>
    </row>
    <row r="117" spans="1:5" ht="25.5" customHeight="1">
      <c r="A117" s="13">
        <v>94</v>
      </c>
      <c r="B117" s="41" t="s">
        <v>199</v>
      </c>
      <c r="C117" s="41" t="s">
        <v>200</v>
      </c>
      <c r="D117" s="44" t="s">
        <v>201</v>
      </c>
      <c r="E117" s="13" t="s">
        <v>156</v>
      </c>
    </row>
    <row r="118" spans="1:5" ht="25.5" customHeight="1">
      <c r="A118" s="13">
        <v>95</v>
      </c>
      <c r="B118" s="41" t="s">
        <v>202</v>
      </c>
      <c r="C118" s="41" t="s">
        <v>323</v>
      </c>
      <c r="D118" s="44" t="s">
        <v>198</v>
      </c>
      <c r="E118" s="13" t="s">
        <v>156</v>
      </c>
    </row>
    <row r="119" spans="1:5" ht="25.5" customHeight="1">
      <c r="A119" s="13">
        <v>96</v>
      </c>
      <c r="B119" s="41" t="s">
        <v>203</v>
      </c>
      <c r="C119" s="41" t="s">
        <v>204</v>
      </c>
      <c r="D119" s="44" t="s">
        <v>187</v>
      </c>
      <c r="E119" s="13" t="s">
        <v>156</v>
      </c>
    </row>
    <row r="120" spans="1:5" ht="25.5" customHeight="1">
      <c r="A120" s="13">
        <v>97</v>
      </c>
      <c r="B120" s="41" t="s">
        <v>206</v>
      </c>
      <c r="C120" s="41" t="s">
        <v>207</v>
      </c>
      <c r="D120" s="44" t="s">
        <v>201</v>
      </c>
      <c r="E120" s="13" t="s">
        <v>156</v>
      </c>
    </row>
    <row r="121" spans="1:5" ht="25.5" customHeight="1">
      <c r="A121" s="13">
        <v>100</v>
      </c>
      <c r="B121" s="41" t="s">
        <v>349</v>
      </c>
      <c r="C121" s="41" t="s">
        <v>350</v>
      </c>
      <c r="D121" s="44" t="s">
        <v>187</v>
      </c>
      <c r="E121" s="13" t="s">
        <v>156</v>
      </c>
    </row>
    <row r="122" spans="1:5" ht="25.5" customHeight="1">
      <c r="A122" s="13">
        <v>106</v>
      </c>
      <c r="B122" s="41" t="s">
        <v>213</v>
      </c>
      <c r="C122" s="41" t="s">
        <v>214</v>
      </c>
      <c r="D122" s="44" t="s">
        <v>201</v>
      </c>
      <c r="E122" s="13" t="s">
        <v>156</v>
      </c>
    </row>
    <row r="123" spans="1:5" ht="25.5" customHeight="1">
      <c r="A123" s="13">
        <v>107</v>
      </c>
      <c r="B123" s="41" t="s">
        <v>60</v>
      </c>
      <c r="C123" s="41" t="s">
        <v>215</v>
      </c>
      <c r="D123" s="44" t="s">
        <v>216</v>
      </c>
      <c r="E123" s="13" t="s">
        <v>156</v>
      </c>
    </row>
    <row r="124" spans="1:5" ht="25.5" customHeight="1">
      <c r="A124" s="13">
        <v>108</v>
      </c>
      <c r="B124" s="41" t="s">
        <v>217</v>
      </c>
      <c r="C124" s="41" t="s">
        <v>218</v>
      </c>
      <c r="D124" s="44" t="s">
        <v>175</v>
      </c>
      <c r="E124" s="13" t="s">
        <v>156</v>
      </c>
    </row>
    <row r="125" spans="1:5" ht="25.5" customHeight="1">
      <c r="A125" s="13">
        <v>109</v>
      </c>
      <c r="B125" s="41" t="s">
        <v>219</v>
      </c>
      <c r="C125" s="41" t="s">
        <v>220</v>
      </c>
      <c r="D125" s="44" t="s">
        <v>187</v>
      </c>
      <c r="E125" s="13" t="s">
        <v>156</v>
      </c>
    </row>
    <row r="126" spans="1:5" ht="25.5" customHeight="1">
      <c r="A126" s="13">
        <v>110</v>
      </c>
      <c r="B126" s="41" t="s">
        <v>221</v>
      </c>
      <c r="C126" s="41" t="s">
        <v>372</v>
      </c>
      <c r="D126" s="44" t="s">
        <v>67</v>
      </c>
      <c r="E126" s="13" t="s">
        <v>156</v>
      </c>
    </row>
    <row r="127" spans="1:5" ht="25.5" customHeight="1">
      <c r="A127" s="13">
        <v>111</v>
      </c>
      <c r="B127" s="41" t="s">
        <v>222</v>
      </c>
      <c r="C127" s="41" t="s">
        <v>223</v>
      </c>
      <c r="D127" s="44" t="s">
        <v>224</v>
      </c>
      <c r="E127" s="13" t="s">
        <v>156</v>
      </c>
    </row>
    <row r="128" spans="1:5" ht="25.5" customHeight="1">
      <c r="A128" s="13">
        <v>112</v>
      </c>
      <c r="B128" s="41" t="s">
        <v>225</v>
      </c>
      <c r="C128" s="41" t="s">
        <v>226</v>
      </c>
      <c r="D128" s="44" t="s">
        <v>198</v>
      </c>
      <c r="E128" s="13" t="s">
        <v>156</v>
      </c>
    </row>
    <row r="129" spans="1:5" ht="25.5" customHeight="1">
      <c r="A129" s="13">
        <v>113</v>
      </c>
      <c r="B129" s="41" t="s">
        <v>225</v>
      </c>
      <c r="C129" s="41" t="s">
        <v>227</v>
      </c>
      <c r="D129" s="44" t="s">
        <v>67</v>
      </c>
      <c r="E129" s="13" t="s">
        <v>156</v>
      </c>
    </row>
    <row r="130" spans="1:5" ht="25.5" customHeight="1">
      <c r="A130" s="13">
        <v>114</v>
      </c>
      <c r="B130" s="41" t="s">
        <v>228</v>
      </c>
      <c r="C130" s="41" t="s">
        <v>229</v>
      </c>
      <c r="D130" s="44" t="s">
        <v>216</v>
      </c>
      <c r="E130" s="13" t="s">
        <v>156</v>
      </c>
    </row>
    <row r="131" spans="1:5" ht="25.5" customHeight="1">
      <c r="A131" s="13">
        <v>115</v>
      </c>
      <c r="B131" s="41" t="s">
        <v>230</v>
      </c>
      <c r="C131" s="41" t="s">
        <v>231</v>
      </c>
      <c r="D131" s="44" t="s">
        <v>232</v>
      </c>
      <c r="E131" s="13" t="s">
        <v>156</v>
      </c>
    </row>
    <row r="132" spans="1:5" ht="25.5" customHeight="1">
      <c r="A132" s="13">
        <v>116</v>
      </c>
      <c r="B132" s="41" t="s">
        <v>233</v>
      </c>
      <c r="C132" s="41" t="s">
        <v>364</v>
      </c>
      <c r="D132" s="44" t="s">
        <v>216</v>
      </c>
      <c r="E132" s="13" t="s">
        <v>156</v>
      </c>
    </row>
    <row r="133" spans="1:5" ht="25.5" customHeight="1">
      <c r="A133" s="13">
        <v>117</v>
      </c>
      <c r="B133" s="41" t="s">
        <v>234</v>
      </c>
      <c r="C133" s="41" t="s">
        <v>235</v>
      </c>
      <c r="D133" s="44" t="s">
        <v>187</v>
      </c>
      <c r="E133" s="13" t="s">
        <v>156</v>
      </c>
    </row>
    <row r="134" spans="1:5" ht="25.5" customHeight="1">
      <c r="A134" s="13">
        <v>118</v>
      </c>
      <c r="B134" s="41" t="s">
        <v>316</v>
      </c>
      <c r="C134" s="41" t="s">
        <v>236</v>
      </c>
      <c r="D134" s="44" t="s">
        <v>67</v>
      </c>
      <c r="E134" s="13" t="s">
        <v>156</v>
      </c>
    </row>
    <row r="135" spans="1:5" ht="25.5" customHeight="1">
      <c r="A135" s="13">
        <v>119</v>
      </c>
      <c r="B135" s="41" t="s">
        <v>237</v>
      </c>
      <c r="C135" s="41" t="s">
        <v>238</v>
      </c>
      <c r="D135" s="44" t="s">
        <v>67</v>
      </c>
      <c r="E135" s="13" t="s">
        <v>156</v>
      </c>
    </row>
    <row r="136" spans="1:5" ht="25.5" customHeight="1">
      <c r="A136" s="13">
        <v>120</v>
      </c>
      <c r="B136" s="41" t="s">
        <v>239</v>
      </c>
      <c r="C136" s="41" t="s">
        <v>240</v>
      </c>
      <c r="D136" s="44" t="s">
        <v>241</v>
      </c>
      <c r="E136" s="13" t="s">
        <v>156</v>
      </c>
    </row>
    <row r="137" spans="1:5" ht="25.5" customHeight="1">
      <c r="A137" s="13">
        <v>132</v>
      </c>
      <c r="B137" s="41" t="s">
        <v>255</v>
      </c>
      <c r="C137" s="41" t="s">
        <v>341</v>
      </c>
      <c r="D137" s="44" t="s">
        <v>256</v>
      </c>
      <c r="E137" s="13" t="s">
        <v>156</v>
      </c>
    </row>
    <row r="138" spans="1:5" ht="25.5" customHeight="1">
      <c r="A138" s="13">
        <v>133</v>
      </c>
      <c r="B138" s="41" t="s">
        <v>257</v>
      </c>
      <c r="C138" s="41" t="s">
        <v>363</v>
      </c>
      <c r="D138" s="44" t="s">
        <v>169</v>
      </c>
      <c r="E138" s="13" t="s">
        <v>156</v>
      </c>
    </row>
    <row r="139" spans="1:5" ht="25.5" customHeight="1">
      <c r="A139" s="13">
        <v>134</v>
      </c>
      <c r="B139" s="41" t="s">
        <v>258</v>
      </c>
      <c r="C139" s="41" t="s">
        <v>170</v>
      </c>
      <c r="D139" s="44" t="s">
        <v>205</v>
      </c>
      <c r="E139" s="13" t="s">
        <v>156</v>
      </c>
    </row>
    <row r="140" spans="1:5" ht="25.5" customHeight="1">
      <c r="A140" s="13">
        <v>135</v>
      </c>
      <c r="B140" s="41" t="s">
        <v>259</v>
      </c>
      <c r="C140" s="41" t="s">
        <v>304</v>
      </c>
      <c r="D140" s="44" t="s">
        <v>305</v>
      </c>
      <c r="E140" s="13" t="s">
        <v>156</v>
      </c>
    </row>
    <row r="141" spans="1:5" ht="25.5" customHeight="1">
      <c r="A141" s="13">
        <v>136</v>
      </c>
      <c r="B141" s="46" t="s">
        <v>260</v>
      </c>
      <c r="C141" s="14" t="s">
        <v>261</v>
      </c>
      <c r="D141" s="45" t="s">
        <v>262</v>
      </c>
      <c r="E141" s="13" t="s">
        <v>156</v>
      </c>
    </row>
    <row r="142" spans="1:5" ht="25.5" customHeight="1">
      <c r="A142" s="13">
        <v>137</v>
      </c>
      <c r="B142" s="46" t="s">
        <v>263</v>
      </c>
      <c r="C142" s="46" t="s">
        <v>264</v>
      </c>
      <c r="D142" s="45" t="s">
        <v>195</v>
      </c>
      <c r="E142" s="13" t="s">
        <v>156</v>
      </c>
    </row>
    <row r="143" spans="1:5" ht="25.5" customHeight="1">
      <c r="A143" s="13">
        <v>138</v>
      </c>
      <c r="B143" s="14" t="s">
        <v>265</v>
      </c>
      <c r="C143" s="14" t="s">
        <v>266</v>
      </c>
      <c r="D143" s="14" t="s">
        <v>267</v>
      </c>
      <c r="E143" s="13" t="s">
        <v>156</v>
      </c>
    </row>
    <row r="144" spans="1:5" ht="25.5" customHeight="1">
      <c r="A144" s="13">
        <v>139</v>
      </c>
      <c r="B144" s="14" t="s">
        <v>268</v>
      </c>
      <c r="C144" s="14" t="s">
        <v>269</v>
      </c>
      <c r="D144" s="14" t="s">
        <v>270</v>
      </c>
      <c r="E144" s="13" t="s">
        <v>156</v>
      </c>
    </row>
    <row r="145" spans="1:5" ht="25.5" customHeight="1">
      <c r="A145" s="13">
        <v>140</v>
      </c>
      <c r="B145" s="41" t="s">
        <v>271</v>
      </c>
      <c r="C145" s="41" t="s">
        <v>272</v>
      </c>
      <c r="D145" s="44" t="s">
        <v>273</v>
      </c>
      <c r="E145" s="13" t="s">
        <v>9</v>
      </c>
    </row>
    <row r="146" spans="1:5" ht="21.75" customHeight="1">
      <c r="A146" s="119">
        <v>0</v>
      </c>
      <c r="B146" s="41" t="s">
        <v>356</v>
      </c>
      <c r="C146" s="41" t="s">
        <v>357</v>
      </c>
      <c r="D146" s="44" t="s">
        <v>358</v>
      </c>
      <c r="E146" s="13" t="s">
        <v>359</v>
      </c>
    </row>
    <row r="147" spans="1:5" ht="21.75" customHeight="1">
      <c r="A147" s="120" t="str">
        <f>"00"</f>
        <v>00</v>
      </c>
      <c r="B147" s="41" t="s">
        <v>377</v>
      </c>
      <c r="C147" s="41" t="s">
        <v>378</v>
      </c>
      <c r="D147" s="44" t="s">
        <v>379</v>
      </c>
      <c r="E147" s="13" t="s">
        <v>359</v>
      </c>
    </row>
    <row r="148" spans="1:5" ht="21.75" customHeight="1">
      <c r="A148" s="119" t="str">
        <f>"000"</f>
        <v>000</v>
      </c>
      <c r="B148" s="41" t="s">
        <v>360</v>
      </c>
      <c r="C148" s="41" t="s">
        <v>361</v>
      </c>
      <c r="D148" s="44" t="s">
        <v>362</v>
      </c>
      <c r="E148" s="13" t="s">
        <v>359</v>
      </c>
    </row>
  </sheetData>
  <mergeCells count="3">
    <mergeCell ref="A1:E1"/>
    <mergeCell ref="A2:E2"/>
    <mergeCell ref="E4:E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07"/>
  <sheetViews>
    <sheetView tabSelected="1" workbookViewId="0" topLeftCell="A1">
      <selection activeCell="F18" sqref="F18"/>
    </sheetView>
  </sheetViews>
  <sheetFormatPr defaultColWidth="9.00390625" defaultRowHeight="12.75" outlineLevelCol="1"/>
  <cols>
    <col min="1" max="1" width="7.00390625" style="3" customWidth="1" outlineLevel="1"/>
    <col min="2" max="2" width="5.25390625" style="0" customWidth="1" outlineLevel="1"/>
    <col min="3" max="4" width="4.75390625" style="0" customWidth="1" outlineLevel="1"/>
    <col min="5" max="5" width="5.875" style="88" bestFit="1" customWidth="1"/>
    <col min="6" max="6" width="18.125" style="0" customWidth="1" outlineLevel="1"/>
    <col min="7" max="7" width="18.75390625" style="0" customWidth="1" outlineLevel="1"/>
    <col min="8" max="8" width="17.75390625" style="0" customWidth="1" outlineLevel="1"/>
    <col min="9" max="9" width="10.00390625" style="0" customWidth="1" outlineLevel="1"/>
    <col min="10" max="10" width="3.25390625" style="0" bestFit="1" customWidth="1"/>
    <col min="11" max="11" width="4.375" style="0" customWidth="1" outlineLevel="1"/>
    <col min="12" max="12" width="4.75390625" style="0" customWidth="1" outlineLevel="1"/>
    <col min="13" max="13" width="6.00390625" style="0" customWidth="1" outlineLevel="1"/>
    <col min="14" max="14" width="10.125" style="0" customWidth="1"/>
    <col min="15" max="15" width="4.375" style="0" customWidth="1" outlineLevel="1"/>
    <col min="16" max="16" width="4.75390625" style="0" customWidth="1" outlineLevel="1"/>
    <col min="17" max="17" width="6.00390625" style="0" customWidth="1" outlineLevel="1"/>
    <col min="18" max="18" width="10.125" style="0" customWidth="1"/>
    <col min="19" max="19" width="4.375" style="0" customWidth="1" outlineLevel="1"/>
    <col min="20" max="20" width="4.75390625" style="0" customWidth="1" outlineLevel="1"/>
    <col min="21" max="21" width="6.00390625" style="0" customWidth="1" outlineLevel="1"/>
    <col min="22" max="22" width="11.125" style="0" customWidth="1"/>
    <col min="23" max="23" width="4.375" style="0" customWidth="1" outlineLevel="1" collapsed="1"/>
    <col min="24" max="24" width="4.75390625" style="0" customWidth="1" outlineLevel="1"/>
    <col min="25" max="25" width="6.00390625" style="0" customWidth="1" outlineLevel="1"/>
    <col min="26" max="26" width="10.125" style="2" bestFit="1" customWidth="1"/>
    <col min="27" max="27" width="4.375" style="0" customWidth="1" outlineLevel="1"/>
    <col min="28" max="28" width="4.75390625" style="0" customWidth="1" outlineLevel="1"/>
    <col min="29" max="29" width="6.00390625" style="0" customWidth="1" outlineLevel="1"/>
    <col min="30" max="30" width="10.125" style="0" customWidth="1"/>
    <col min="31" max="31" width="4.375" style="0" customWidth="1" outlineLevel="1"/>
    <col min="32" max="32" width="4.75390625" style="0" customWidth="1" outlineLevel="1"/>
    <col min="33" max="33" width="6.00390625" style="0" customWidth="1" outlineLevel="1"/>
    <col min="34" max="34" width="10.125" style="0" customWidth="1"/>
    <col min="35" max="35" width="4.375" style="0" customWidth="1" outlineLevel="1"/>
    <col min="36" max="36" width="4.75390625" style="0" customWidth="1" outlineLevel="1"/>
    <col min="37" max="37" width="6.00390625" style="0" customWidth="1" outlineLevel="1"/>
    <col min="38" max="38" width="11.625" style="0" customWidth="1"/>
    <col min="39" max="39" width="4.375" style="0" customWidth="1" outlineLevel="1"/>
    <col min="40" max="40" width="4.75390625" style="0" customWidth="1" outlineLevel="1"/>
    <col min="41" max="41" width="6.00390625" style="0" customWidth="1" outlineLevel="1"/>
    <col min="42" max="42" width="10.125" style="2" bestFit="1" customWidth="1"/>
    <col min="43" max="43" width="9.25390625" style="2" customWidth="1" outlineLevel="1"/>
    <col min="44" max="44" width="12.625" style="0" bestFit="1" customWidth="1"/>
  </cols>
  <sheetData>
    <row r="1" spans="1:44" s="58" customFormat="1" ht="24" thickBot="1">
      <c r="A1" s="128" t="s">
        <v>93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</row>
    <row r="2" spans="1:44" s="58" customFormat="1" ht="19.5" customHeight="1">
      <c r="A2" s="141" t="s">
        <v>392</v>
      </c>
      <c r="B2" s="142"/>
      <c r="C2" s="142"/>
      <c r="D2" s="143"/>
      <c r="E2" s="129" t="s">
        <v>274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</row>
    <row r="3" spans="1:44" s="59" customFormat="1" ht="19.5" customHeight="1">
      <c r="A3" s="144" t="s">
        <v>393</v>
      </c>
      <c r="B3" s="145"/>
      <c r="C3" s="145"/>
      <c r="D3" s="146"/>
      <c r="E3" s="139" t="s">
        <v>275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</row>
    <row r="4" spans="1:43" s="58" customFormat="1" ht="19.5" customHeight="1" thickBot="1">
      <c r="A4" s="147" t="s">
        <v>394</v>
      </c>
      <c r="B4" s="148"/>
      <c r="C4" s="148"/>
      <c r="D4" s="149"/>
      <c r="E4" s="84"/>
      <c r="W4"/>
      <c r="X4"/>
      <c r="Y4"/>
      <c r="Z4" s="2"/>
      <c r="AM4"/>
      <c r="AN4"/>
      <c r="AO4"/>
      <c r="AP4" s="2"/>
      <c r="AQ4" s="2"/>
    </row>
    <row r="5" spans="1:44" s="3" customFormat="1" ht="17.25" customHeight="1">
      <c r="A5" s="4" t="s">
        <v>276</v>
      </c>
      <c r="B5" s="4" t="s">
        <v>277</v>
      </c>
      <c r="C5" s="4" t="s">
        <v>278</v>
      </c>
      <c r="D5" s="4" t="s">
        <v>278</v>
      </c>
      <c r="E5" s="85" t="s">
        <v>0</v>
      </c>
      <c r="F5" s="15" t="s">
        <v>1</v>
      </c>
      <c r="G5" s="16" t="s">
        <v>68</v>
      </c>
      <c r="H5" s="107" t="s">
        <v>3</v>
      </c>
      <c r="I5" s="5"/>
      <c r="J5" s="121" t="s">
        <v>4</v>
      </c>
      <c r="K5" s="122" t="s">
        <v>290</v>
      </c>
      <c r="L5" s="123"/>
      <c r="M5" s="123"/>
      <c r="N5" s="124"/>
      <c r="O5" s="130" t="s">
        <v>279</v>
      </c>
      <c r="P5" s="131"/>
      <c r="Q5" s="131"/>
      <c r="R5" s="132"/>
      <c r="S5" s="140" t="s">
        <v>288</v>
      </c>
      <c r="T5" s="110"/>
      <c r="U5" s="110"/>
      <c r="V5" s="111"/>
      <c r="W5" s="133" t="s">
        <v>280</v>
      </c>
      <c r="X5" s="134"/>
      <c r="Y5" s="134"/>
      <c r="Z5" s="135"/>
      <c r="AA5" s="112" t="s">
        <v>291</v>
      </c>
      <c r="AB5" s="113"/>
      <c r="AC5" s="113"/>
      <c r="AD5" s="114"/>
      <c r="AE5" s="136" t="s">
        <v>281</v>
      </c>
      <c r="AF5" s="137"/>
      <c r="AG5" s="137"/>
      <c r="AH5" s="138"/>
      <c r="AI5" s="125" t="s">
        <v>289</v>
      </c>
      <c r="AJ5" s="126"/>
      <c r="AK5" s="126"/>
      <c r="AL5" s="127"/>
      <c r="AM5" s="122" t="s">
        <v>282</v>
      </c>
      <c r="AN5" s="123"/>
      <c r="AO5" s="123"/>
      <c r="AP5" s="124"/>
      <c r="AQ5" s="5"/>
      <c r="AR5" s="17" t="s">
        <v>283</v>
      </c>
    </row>
    <row r="6" spans="1:44" s="3" customFormat="1" ht="22.5" customHeight="1" thickBot="1">
      <c r="A6" s="18" t="s">
        <v>284</v>
      </c>
      <c r="B6" s="6" t="s">
        <v>40</v>
      </c>
      <c r="C6" s="6" t="s">
        <v>9</v>
      </c>
      <c r="D6" s="6" t="s">
        <v>156</v>
      </c>
      <c r="E6" s="86" t="s">
        <v>5</v>
      </c>
      <c r="F6" s="60" t="s">
        <v>6</v>
      </c>
      <c r="G6" s="61" t="s">
        <v>6</v>
      </c>
      <c r="H6" s="62" t="s">
        <v>7</v>
      </c>
      <c r="I6" s="63"/>
      <c r="J6" s="115"/>
      <c r="K6" s="64" t="s">
        <v>69</v>
      </c>
      <c r="L6" s="65" t="s">
        <v>70</v>
      </c>
      <c r="M6" s="65" t="s">
        <v>71</v>
      </c>
      <c r="N6" s="66" t="s">
        <v>72</v>
      </c>
      <c r="O6" s="67" t="s">
        <v>69</v>
      </c>
      <c r="P6" s="68" t="s">
        <v>70</v>
      </c>
      <c r="Q6" s="68" t="s">
        <v>71</v>
      </c>
      <c r="R6" s="69" t="s">
        <v>73</v>
      </c>
      <c r="S6" s="91" t="s">
        <v>69</v>
      </c>
      <c r="T6" s="92" t="s">
        <v>70</v>
      </c>
      <c r="U6" s="92" t="s">
        <v>71</v>
      </c>
      <c r="V6" s="93" t="s">
        <v>285</v>
      </c>
      <c r="W6" s="22" t="s">
        <v>69</v>
      </c>
      <c r="X6" s="23" t="s">
        <v>70</v>
      </c>
      <c r="Y6" s="23" t="s">
        <v>71</v>
      </c>
      <c r="Z6" s="24" t="s">
        <v>74</v>
      </c>
      <c r="AA6" s="94" t="s">
        <v>69</v>
      </c>
      <c r="AB6" s="95" t="s">
        <v>70</v>
      </c>
      <c r="AC6" s="95" t="s">
        <v>71</v>
      </c>
      <c r="AD6" s="96" t="s">
        <v>75</v>
      </c>
      <c r="AE6" s="25" t="s">
        <v>69</v>
      </c>
      <c r="AF6" s="26" t="s">
        <v>70</v>
      </c>
      <c r="AG6" s="26" t="s">
        <v>71</v>
      </c>
      <c r="AH6" s="27" t="s">
        <v>76</v>
      </c>
      <c r="AI6" s="28" t="s">
        <v>69</v>
      </c>
      <c r="AJ6" s="29" t="s">
        <v>70</v>
      </c>
      <c r="AK6" s="29" t="s">
        <v>71</v>
      </c>
      <c r="AL6" s="34" t="s">
        <v>77</v>
      </c>
      <c r="AM6" s="19" t="s">
        <v>69</v>
      </c>
      <c r="AN6" s="20" t="s">
        <v>70</v>
      </c>
      <c r="AO6" s="20" t="s">
        <v>71</v>
      </c>
      <c r="AP6" s="21" t="s">
        <v>287</v>
      </c>
      <c r="AQ6" s="53" t="s">
        <v>92</v>
      </c>
      <c r="AR6" s="31" t="s">
        <v>286</v>
      </c>
    </row>
    <row r="7" spans="1:44" ht="13.5" thickBot="1">
      <c r="A7" s="70">
        <v>1</v>
      </c>
      <c r="B7" s="71">
        <v>1</v>
      </c>
      <c r="C7" s="72"/>
      <c r="D7" s="73"/>
      <c r="E7" s="87">
        <f>Startovka!A10</f>
        <v>5</v>
      </c>
      <c r="F7" s="50" t="str">
        <f>Startovka!B10</f>
        <v>Orsák Jaroslav</v>
      </c>
      <c r="G7" s="50" t="str">
        <f>Startovka!C10</f>
        <v>Štěpančík Miroslav</v>
      </c>
      <c r="H7" s="32" t="str">
        <f>Startovka!D10</f>
        <v>Subaru Impreza</v>
      </c>
      <c r="I7" s="32"/>
      <c r="J7" s="56" t="str">
        <f>Startovka!E10</f>
        <v>A</v>
      </c>
      <c r="K7" s="74"/>
      <c r="L7" s="74">
        <v>50</v>
      </c>
      <c r="M7" s="74">
        <v>3</v>
      </c>
      <c r="N7" s="36">
        <f aca="true" t="shared" si="0" ref="N7:N38">K7*60+L7+M7</f>
        <v>53</v>
      </c>
      <c r="O7" s="74">
        <v>3</v>
      </c>
      <c r="P7" s="74">
        <v>11</v>
      </c>
      <c r="Q7" s="74"/>
      <c r="R7" s="36">
        <f aca="true" t="shared" si="1" ref="R7:R38">O7*60+P7+Q7</f>
        <v>191</v>
      </c>
      <c r="S7" s="89">
        <v>2</v>
      </c>
      <c r="T7" s="89">
        <v>27</v>
      </c>
      <c r="U7" s="89"/>
      <c r="V7" s="90">
        <f aca="true" t="shared" si="2" ref="V7:V38">S7*60+T7+U7</f>
        <v>147</v>
      </c>
      <c r="W7" s="48">
        <v>5</v>
      </c>
      <c r="X7" s="14">
        <v>5</v>
      </c>
      <c r="Y7" s="30">
        <v>15</v>
      </c>
      <c r="Z7" s="38">
        <f aca="true" t="shared" si="3" ref="Z7:Z38">W7*60+X7+Y7</f>
        <v>320</v>
      </c>
      <c r="AA7" s="89"/>
      <c r="AB7" s="89">
        <v>51</v>
      </c>
      <c r="AC7" s="89"/>
      <c r="AD7" s="90">
        <f aca="true" t="shared" si="4" ref="AD7:AD38">AA7*60+AB7+AC7</f>
        <v>51</v>
      </c>
      <c r="AE7" s="89">
        <v>3</v>
      </c>
      <c r="AF7" s="89">
        <v>28</v>
      </c>
      <c r="AG7" s="89"/>
      <c r="AH7" s="90">
        <f aca="true" t="shared" si="5" ref="AH7:AH38">AE7*60+AF7+AG7</f>
        <v>208</v>
      </c>
      <c r="AI7" s="89">
        <v>2</v>
      </c>
      <c r="AJ7" s="89">
        <v>29</v>
      </c>
      <c r="AK7" s="89"/>
      <c r="AL7" s="90">
        <f aca="true" t="shared" si="6" ref="AL7:AL38">AI7*60+AJ7+AK7</f>
        <v>149</v>
      </c>
      <c r="AM7" s="47">
        <v>5</v>
      </c>
      <c r="AN7" s="33">
        <v>3</v>
      </c>
      <c r="AO7" s="35">
        <v>18</v>
      </c>
      <c r="AP7" s="37">
        <f aca="true" t="shared" si="7" ref="AP7:AP38">AM7*60+AN7+AO7</f>
        <v>321</v>
      </c>
      <c r="AQ7" s="54"/>
      <c r="AR7" s="38">
        <f aca="true" t="shared" si="8" ref="AR7:AR38">N7+R7+V7+Z7+AD7+AH7+AL7+AP7+AQ7</f>
        <v>1440</v>
      </c>
    </row>
    <row r="8" spans="1:44" ht="13.5" thickBot="1">
      <c r="A8" s="75">
        <v>2</v>
      </c>
      <c r="B8" s="76">
        <v>2</v>
      </c>
      <c r="C8" s="77"/>
      <c r="D8" s="78"/>
      <c r="E8" s="87">
        <f>Startovka!A11</f>
        <v>6</v>
      </c>
      <c r="F8" s="50" t="str">
        <f>Startovka!B11</f>
        <v>Ginter David</v>
      </c>
      <c r="G8" s="50" t="str">
        <f>Startovka!C11</f>
        <v>Machala Marian</v>
      </c>
      <c r="H8" s="32" t="str">
        <f>Startovka!D11</f>
        <v>Toyota Celica</v>
      </c>
      <c r="I8" s="32"/>
      <c r="J8" s="56" t="str">
        <f>Startovka!E11</f>
        <v>A</v>
      </c>
      <c r="K8" s="79"/>
      <c r="L8" s="79">
        <v>53</v>
      </c>
      <c r="M8" s="79"/>
      <c r="N8" s="36">
        <f t="shared" si="0"/>
        <v>53</v>
      </c>
      <c r="O8" s="79">
        <v>3</v>
      </c>
      <c r="P8" s="79">
        <v>20</v>
      </c>
      <c r="Q8" s="79"/>
      <c r="R8" s="36">
        <f t="shared" si="1"/>
        <v>200</v>
      </c>
      <c r="S8" s="79">
        <v>2</v>
      </c>
      <c r="T8" s="79">
        <v>36</v>
      </c>
      <c r="U8" s="79"/>
      <c r="V8" s="38">
        <f t="shared" si="2"/>
        <v>156</v>
      </c>
      <c r="W8" s="48">
        <v>5</v>
      </c>
      <c r="X8" s="14">
        <v>20</v>
      </c>
      <c r="Y8" s="30">
        <v>3</v>
      </c>
      <c r="Z8" s="38">
        <f t="shared" si="3"/>
        <v>323</v>
      </c>
      <c r="AA8" s="79"/>
      <c r="AB8" s="79">
        <v>53</v>
      </c>
      <c r="AC8" s="79"/>
      <c r="AD8" s="38">
        <f t="shared" si="4"/>
        <v>53</v>
      </c>
      <c r="AE8" s="79">
        <v>3</v>
      </c>
      <c r="AF8" s="79">
        <v>18</v>
      </c>
      <c r="AG8" s="79"/>
      <c r="AH8" s="38">
        <f t="shared" si="5"/>
        <v>198</v>
      </c>
      <c r="AI8" s="79">
        <v>2</v>
      </c>
      <c r="AJ8" s="79">
        <v>33</v>
      </c>
      <c r="AK8" s="79"/>
      <c r="AL8" s="38">
        <f t="shared" si="6"/>
        <v>153</v>
      </c>
      <c r="AM8" s="48">
        <v>5</v>
      </c>
      <c r="AN8" s="14">
        <v>9</v>
      </c>
      <c r="AO8" s="30"/>
      <c r="AP8" s="38">
        <f t="shared" si="7"/>
        <v>309</v>
      </c>
      <c r="AQ8" s="54"/>
      <c r="AR8" s="38">
        <f t="shared" si="8"/>
        <v>1445</v>
      </c>
    </row>
    <row r="9" spans="1:44" ht="13.5" thickBot="1">
      <c r="A9" s="75">
        <v>3</v>
      </c>
      <c r="B9" s="76">
        <v>3</v>
      </c>
      <c r="C9" s="77"/>
      <c r="D9" s="78"/>
      <c r="E9" s="87">
        <f>Startovka!A7</f>
        <v>2</v>
      </c>
      <c r="F9" s="50" t="str">
        <f>Startovka!B7</f>
        <v>Kubica Drahomír Ing</v>
      </c>
      <c r="G9" s="50" t="str">
        <f>Startovka!C7</f>
        <v>Jerekas Petr</v>
      </c>
      <c r="H9" s="32" t="str">
        <f>Startovka!D7</f>
        <v>Subaru Impreza</v>
      </c>
      <c r="I9" s="32"/>
      <c r="J9" s="56" t="str">
        <f>Startovka!E7</f>
        <v>A</v>
      </c>
      <c r="K9" s="79"/>
      <c r="L9" s="79">
        <v>49</v>
      </c>
      <c r="M9" s="79"/>
      <c r="N9" s="36">
        <f t="shared" si="0"/>
        <v>49</v>
      </c>
      <c r="O9" s="79">
        <v>3</v>
      </c>
      <c r="P9" s="79">
        <v>20</v>
      </c>
      <c r="Q9" s="79"/>
      <c r="R9" s="36">
        <f t="shared" si="1"/>
        <v>200</v>
      </c>
      <c r="S9" s="79">
        <v>2</v>
      </c>
      <c r="T9" s="79">
        <v>37</v>
      </c>
      <c r="U9" s="79"/>
      <c r="V9" s="38">
        <f t="shared" si="2"/>
        <v>157</v>
      </c>
      <c r="W9" s="48">
        <v>5</v>
      </c>
      <c r="X9" s="14">
        <v>23</v>
      </c>
      <c r="Y9" s="30">
        <v>3</v>
      </c>
      <c r="Z9" s="38">
        <f t="shared" si="3"/>
        <v>326</v>
      </c>
      <c r="AA9" s="79"/>
      <c r="AB9" s="79">
        <v>51</v>
      </c>
      <c r="AC9" s="79"/>
      <c r="AD9" s="38">
        <f t="shared" si="4"/>
        <v>51</v>
      </c>
      <c r="AE9" s="79">
        <v>3</v>
      </c>
      <c r="AF9" s="79">
        <v>20</v>
      </c>
      <c r="AG9" s="79"/>
      <c r="AH9" s="38">
        <f t="shared" si="5"/>
        <v>200</v>
      </c>
      <c r="AI9" s="79">
        <v>2</v>
      </c>
      <c r="AJ9" s="79">
        <v>35</v>
      </c>
      <c r="AK9" s="79"/>
      <c r="AL9" s="38">
        <f t="shared" si="6"/>
        <v>155</v>
      </c>
      <c r="AM9" s="48">
        <v>5</v>
      </c>
      <c r="AN9" s="14">
        <v>12</v>
      </c>
      <c r="AO9" s="30">
        <v>3</v>
      </c>
      <c r="AP9" s="38">
        <f t="shared" si="7"/>
        <v>315</v>
      </c>
      <c r="AQ9" s="54"/>
      <c r="AR9" s="38">
        <f t="shared" si="8"/>
        <v>1453</v>
      </c>
    </row>
    <row r="10" spans="1:44" ht="13.5" thickBot="1">
      <c r="A10" s="75">
        <v>4</v>
      </c>
      <c r="B10" s="76"/>
      <c r="C10" s="77"/>
      <c r="D10" s="78"/>
      <c r="E10" s="87">
        <f>Startovka!A12</f>
        <v>7</v>
      </c>
      <c r="F10" s="50" t="str">
        <f>Startovka!B12</f>
        <v>Rak Přemysl</v>
      </c>
      <c r="G10" s="50" t="str">
        <f>Startovka!C12</f>
        <v>Machala Radim</v>
      </c>
      <c r="H10" s="32" t="str">
        <f>Startovka!D12</f>
        <v>Mazda 323</v>
      </c>
      <c r="I10" s="32"/>
      <c r="J10" s="56" t="str">
        <f>Startovka!E12</f>
        <v>A</v>
      </c>
      <c r="K10" s="79"/>
      <c r="L10" s="79">
        <v>56</v>
      </c>
      <c r="M10" s="79"/>
      <c r="N10" s="36">
        <f t="shared" si="0"/>
        <v>56</v>
      </c>
      <c r="O10" s="79">
        <v>3</v>
      </c>
      <c r="P10" s="79">
        <v>24</v>
      </c>
      <c r="Q10" s="79"/>
      <c r="R10" s="36">
        <f t="shared" si="1"/>
        <v>204</v>
      </c>
      <c r="S10" s="79">
        <v>2</v>
      </c>
      <c r="T10" s="79">
        <v>47</v>
      </c>
      <c r="U10" s="79"/>
      <c r="V10" s="38">
        <f t="shared" si="2"/>
        <v>167</v>
      </c>
      <c r="W10" s="48">
        <v>5</v>
      </c>
      <c r="X10" s="14">
        <v>21</v>
      </c>
      <c r="Y10" s="30"/>
      <c r="Z10" s="38">
        <f t="shared" si="3"/>
        <v>321</v>
      </c>
      <c r="AA10" s="79"/>
      <c r="AB10" s="79">
        <v>49</v>
      </c>
      <c r="AC10" s="79"/>
      <c r="AD10" s="38">
        <f t="shared" si="4"/>
        <v>49</v>
      </c>
      <c r="AE10" s="79">
        <v>3</v>
      </c>
      <c r="AF10" s="79">
        <v>18</v>
      </c>
      <c r="AG10" s="79"/>
      <c r="AH10" s="38">
        <f t="shared" si="5"/>
        <v>198</v>
      </c>
      <c r="AI10" s="79">
        <v>2</v>
      </c>
      <c r="AJ10" s="79">
        <v>48</v>
      </c>
      <c r="AK10" s="79"/>
      <c r="AL10" s="38">
        <f t="shared" si="6"/>
        <v>168</v>
      </c>
      <c r="AM10" s="48">
        <v>5</v>
      </c>
      <c r="AN10" s="14">
        <v>23</v>
      </c>
      <c r="AO10" s="30">
        <v>15</v>
      </c>
      <c r="AP10" s="38">
        <f t="shared" si="7"/>
        <v>338</v>
      </c>
      <c r="AQ10" s="54"/>
      <c r="AR10" s="38">
        <f t="shared" si="8"/>
        <v>1501</v>
      </c>
    </row>
    <row r="11" spans="1:44" ht="13.5" thickBot="1">
      <c r="A11" s="75">
        <v>5</v>
      </c>
      <c r="B11" s="76"/>
      <c r="C11" s="77"/>
      <c r="D11" s="78"/>
      <c r="E11" s="87">
        <f>Startovka!A17</f>
        <v>12</v>
      </c>
      <c r="F11" s="50" t="str">
        <f>Startovka!B17</f>
        <v>Vlček Martin</v>
      </c>
      <c r="G11" s="50" t="str">
        <f>Startovka!C17</f>
        <v>Machala Petr</v>
      </c>
      <c r="H11" s="32" t="str">
        <f>Startovka!D17</f>
        <v>Subaru Impreza</v>
      </c>
      <c r="I11" s="32"/>
      <c r="J11" s="56" t="str">
        <f>Startovka!E17</f>
        <v>A</v>
      </c>
      <c r="K11" s="79"/>
      <c r="L11" s="79">
        <v>47</v>
      </c>
      <c r="M11" s="79"/>
      <c r="N11" s="36">
        <f t="shared" si="0"/>
        <v>47</v>
      </c>
      <c r="O11" s="79">
        <v>3</v>
      </c>
      <c r="P11" s="79">
        <v>17</v>
      </c>
      <c r="Q11" s="79">
        <v>15</v>
      </c>
      <c r="R11" s="36">
        <f t="shared" si="1"/>
        <v>212</v>
      </c>
      <c r="S11" s="79">
        <v>2</v>
      </c>
      <c r="T11" s="79">
        <v>38</v>
      </c>
      <c r="U11" s="79"/>
      <c r="V11" s="38">
        <f t="shared" si="2"/>
        <v>158</v>
      </c>
      <c r="W11" s="48">
        <v>5</v>
      </c>
      <c r="X11" s="14">
        <v>18</v>
      </c>
      <c r="Y11" s="30">
        <v>60</v>
      </c>
      <c r="Z11" s="38">
        <f t="shared" si="3"/>
        <v>378</v>
      </c>
      <c r="AA11" s="79"/>
      <c r="AB11" s="79">
        <v>52</v>
      </c>
      <c r="AC11" s="79"/>
      <c r="AD11" s="38">
        <f t="shared" si="4"/>
        <v>52</v>
      </c>
      <c r="AE11" s="79">
        <v>3</v>
      </c>
      <c r="AF11" s="79">
        <v>16</v>
      </c>
      <c r="AG11" s="79"/>
      <c r="AH11" s="38">
        <f t="shared" si="5"/>
        <v>196</v>
      </c>
      <c r="AI11" s="79">
        <v>2</v>
      </c>
      <c r="AJ11" s="79">
        <v>36</v>
      </c>
      <c r="AK11" s="79"/>
      <c r="AL11" s="38">
        <f t="shared" si="6"/>
        <v>156</v>
      </c>
      <c r="AM11" s="48">
        <v>5</v>
      </c>
      <c r="AN11" s="14">
        <v>13</v>
      </c>
      <c r="AO11" s="30"/>
      <c r="AP11" s="38">
        <f t="shared" si="7"/>
        <v>313</v>
      </c>
      <c r="AQ11" s="54"/>
      <c r="AR11" s="38">
        <f t="shared" si="8"/>
        <v>1512</v>
      </c>
    </row>
    <row r="12" spans="1:44" ht="13.5" thickBot="1">
      <c r="A12" s="75">
        <v>6</v>
      </c>
      <c r="B12" s="76"/>
      <c r="C12" s="77"/>
      <c r="D12" s="78"/>
      <c r="E12" s="87">
        <f>Startovka!A96</f>
        <v>129</v>
      </c>
      <c r="F12" s="50" t="str">
        <f>Startovka!B96</f>
        <v>Svačina Marcel</v>
      </c>
      <c r="G12" s="50" t="str">
        <f>Startovka!C96</f>
        <v>Hrbáček Michal</v>
      </c>
      <c r="H12" s="32" t="str">
        <f>Startovka!D96</f>
        <v>Lancia Delta</v>
      </c>
      <c r="I12" s="32"/>
      <c r="J12" s="56" t="str">
        <f>Startovka!E96</f>
        <v>A</v>
      </c>
      <c r="K12" s="79"/>
      <c r="L12" s="79">
        <v>58</v>
      </c>
      <c r="M12" s="79"/>
      <c r="N12" s="36">
        <f t="shared" si="0"/>
        <v>58</v>
      </c>
      <c r="O12" s="79">
        <v>3</v>
      </c>
      <c r="P12" s="79">
        <v>26</v>
      </c>
      <c r="Q12" s="79"/>
      <c r="R12" s="36">
        <f t="shared" si="1"/>
        <v>206</v>
      </c>
      <c r="S12" s="79">
        <v>2</v>
      </c>
      <c r="T12" s="79">
        <v>52</v>
      </c>
      <c r="U12" s="79">
        <v>15</v>
      </c>
      <c r="V12" s="38">
        <f t="shared" si="2"/>
        <v>187</v>
      </c>
      <c r="W12" s="48">
        <v>5</v>
      </c>
      <c r="X12" s="14">
        <v>24</v>
      </c>
      <c r="Y12" s="30">
        <v>15</v>
      </c>
      <c r="Z12" s="38">
        <f t="shared" si="3"/>
        <v>339</v>
      </c>
      <c r="AA12" s="79"/>
      <c r="AB12" s="79">
        <v>53</v>
      </c>
      <c r="AC12" s="79"/>
      <c r="AD12" s="38">
        <f t="shared" si="4"/>
        <v>53</v>
      </c>
      <c r="AE12" s="79">
        <v>3</v>
      </c>
      <c r="AF12" s="79">
        <v>24</v>
      </c>
      <c r="AG12" s="79"/>
      <c r="AH12" s="38">
        <f t="shared" si="5"/>
        <v>204</v>
      </c>
      <c r="AI12" s="79">
        <v>2</v>
      </c>
      <c r="AJ12" s="79">
        <v>41</v>
      </c>
      <c r="AK12" s="79">
        <v>3</v>
      </c>
      <c r="AL12" s="38">
        <f t="shared" si="6"/>
        <v>164</v>
      </c>
      <c r="AM12" s="48">
        <v>5</v>
      </c>
      <c r="AN12" s="14">
        <v>11</v>
      </c>
      <c r="AO12" s="30"/>
      <c r="AP12" s="38">
        <f t="shared" si="7"/>
        <v>311</v>
      </c>
      <c r="AQ12" s="54"/>
      <c r="AR12" s="38">
        <f t="shared" si="8"/>
        <v>1522</v>
      </c>
    </row>
    <row r="13" spans="1:44" ht="13.5" thickBot="1">
      <c r="A13" s="75">
        <v>7</v>
      </c>
      <c r="B13" s="76"/>
      <c r="C13" s="77"/>
      <c r="D13" s="78"/>
      <c r="E13" s="87">
        <f>Startovka!A31</f>
        <v>34</v>
      </c>
      <c r="F13" s="50" t="str">
        <f>Startovka!B31</f>
        <v>Lahuta Petr</v>
      </c>
      <c r="G13" s="50" t="str">
        <f>Startovka!C31</f>
        <v>Martinec Roman</v>
      </c>
      <c r="H13" s="32" t="str">
        <f>Startovka!D31</f>
        <v>Subaru Impreza</v>
      </c>
      <c r="I13" s="32"/>
      <c r="J13" s="56" t="str">
        <f>Startovka!E31</f>
        <v>A</v>
      </c>
      <c r="K13" s="79"/>
      <c r="L13" s="79">
        <v>53</v>
      </c>
      <c r="M13" s="79"/>
      <c r="N13" s="36">
        <f t="shared" si="0"/>
        <v>53</v>
      </c>
      <c r="O13" s="79">
        <v>3</v>
      </c>
      <c r="P13" s="79">
        <v>31</v>
      </c>
      <c r="Q13" s="79"/>
      <c r="R13" s="36">
        <f t="shared" si="1"/>
        <v>211</v>
      </c>
      <c r="S13" s="79">
        <v>2</v>
      </c>
      <c r="T13" s="79">
        <v>32</v>
      </c>
      <c r="U13" s="79"/>
      <c r="V13" s="38">
        <f t="shared" si="2"/>
        <v>152</v>
      </c>
      <c r="W13" s="48">
        <v>5</v>
      </c>
      <c r="X13" s="14">
        <v>50</v>
      </c>
      <c r="Y13" s="30">
        <v>33</v>
      </c>
      <c r="Z13" s="38">
        <f t="shared" si="3"/>
        <v>383</v>
      </c>
      <c r="AA13" s="79"/>
      <c r="AB13" s="79">
        <v>59</v>
      </c>
      <c r="AC13" s="79"/>
      <c r="AD13" s="38">
        <f t="shared" si="4"/>
        <v>59</v>
      </c>
      <c r="AE13" s="79">
        <v>3</v>
      </c>
      <c r="AF13" s="79">
        <v>16</v>
      </c>
      <c r="AG13" s="79"/>
      <c r="AH13" s="38">
        <f t="shared" si="5"/>
        <v>196</v>
      </c>
      <c r="AI13" s="79">
        <v>2</v>
      </c>
      <c r="AJ13" s="79">
        <v>42</v>
      </c>
      <c r="AK13" s="79"/>
      <c r="AL13" s="38">
        <f t="shared" si="6"/>
        <v>162</v>
      </c>
      <c r="AM13" s="48">
        <v>5</v>
      </c>
      <c r="AN13" s="14">
        <v>42</v>
      </c>
      <c r="AO13" s="30">
        <v>3</v>
      </c>
      <c r="AP13" s="38">
        <f t="shared" si="7"/>
        <v>345</v>
      </c>
      <c r="AQ13" s="54"/>
      <c r="AR13" s="38">
        <f t="shared" si="8"/>
        <v>1561</v>
      </c>
    </row>
    <row r="14" spans="1:44" ht="13.5" thickBot="1">
      <c r="A14" s="75">
        <v>8</v>
      </c>
      <c r="B14" s="76"/>
      <c r="C14" s="77"/>
      <c r="D14" s="78"/>
      <c r="E14" s="87">
        <f>Startovka!A25</f>
        <v>20</v>
      </c>
      <c r="F14" s="50" t="str">
        <f>Startovka!B25</f>
        <v>Černý Tomáš</v>
      </c>
      <c r="G14" s="50" t="str">
        <f>Startovka!C25</f>
        <v>Křížek Miroslav</v>
      </c>
      <c r="H14" s="32" t="str">
        <f>Startovka!D25</f>
        <v>Suzuki Swift</v>
      </c>
      <c r="I14" s="32"/>
      <c r="J14" s="56" t="str">
        <f>Startovka!E25</f>
        <v>A</v>
      </c>
      <c r="K14" s="79"/>
      <c r="L14" s="79">
        <v>55</v>
      </c>
      <c r="M14" s="79"/>
      <c r="N14" s="36">
        <f t="shared" si="0"/>
        <v>55</v>
      </c>
      <c r="O14" s="79">
        <v>3</v>
      </c>
      <c r="P14" s="79">
        <v>28</v>
      </c>
      <c r="Q14" s="79"/>
      <c r="R14" s="36">
        <f t="shared" si="1"/>
        <v>208</v>
      </c>
      <c r="S14" s="79">
        <v>2</v>
      </c>
      <c r="T14" s="79">
        <v>45</v>
      </c>
      <c r="U14" s="79"/>
      <c r="V14" s="38">
        <f t="shared" si="2"/>
        <v>165</v>
      </c>
      <c r="W14" s="48">
        <v>5</v>
      </c>
      <c r="X14" s="14">
        <v>47</v>
      </c>
      <c r="Y14" s="30">
        <v>36</v>
      </c>
      <c r="Z14" s="38">
        <f t="shared" si="3"/>
        <v>383</v>
      </c>
      <c r="AA14" s="79"/>
      <c r="AB14" s="79">
        <v>55</v>
      </c>
      <c r="AC14" s="79"/>
      <c r="AD14" s="38">
        <f t="shared" si="4"/>
        <v>55</v>
      </c>
      <c r="AE14" s="79">
        <v>3</v>
      </c>
      <c r="AF14" s="79">
        <v>29</v>
      </c>
      <c r="AG14" s="79"/>
      <c r="AH14" s="38">
        <f t="shared" si="5"/>
        <v>209</v>
      </c>
      <c r="AI14" s="79">
        <v>2</v>
      </c>
      <c r="AJ14" s="79">
        <v>44</v>
      </c>
      <c r="AK14" s="79"/>
      <c r="AL14" s="38">
        <f t="shared" si="6"/>
        <v>164</v>
      </c>
      <c r="AM14" s="48">
        <v>5</v>
      </c>
      <c r="AN14" s="14">
        <v>42</v>
      </c>
      <c r="AO14" s="30"/>
      <c r="AP14" s="38">
        <f t="shared" si="7"/>
        <v>342</v>
      </c>
      <c r="AQ14" s="54"/>
      <c r="AR14" s="38">
        <f t="shared" si="8"/>
        <v>1581</v>
      </c>
    </row>
    <row r="15" spans="1:44" ht="13.5" thickBot="1">
      <c r="A15" s="75">
        <v>9</v>
      </c>
      <c r="B15" s="76"/>
      <c r="C15" s="77">
        <v>1</v>
      </c>
      <c r="D15" s="78"/>
      <c r="E15" s="87">
        <f>Startovka!A68</f>
        <v>62</v>
      </c>
      <c r="F15" s="50" t="str">
        <f>Startovka!B68</f>
        <v>Březík Rostislav</v>
      </c>
      <c r="G15" s="50" t="str">
        <f>Startovka!C68</f>
        <v>Tomšů Miroslav</v>
      </c>
      <c r="H15" s="32" t="str">
        <f>Startovka!D68</f>
        <v>Š Favorit</v>
      </c>
      <c r="I15" s="32"/>
      <c r="J15" s="56" t="str">
        <f>Startovka!E68</f>
        <v>B</v>
      </c>
      <c r="K15" s="79"/>
      <c r="L15" s="79">
        <v>48</v>
      </c>
      <c r="M15" s="79"/>
      <c r="N15" s="36">
        <f t="shared" si="0"/>
        <v>48</v>
      </c>
      <c r="O15" s="79">
        <v>3</v>
      </c>
      <c r="P15" s="79">
        <v>30</v>
      </c>
      <c r="Q15" s="79"/>
      <c r="R15" s="36">
        <f t="shared" si="1"/>
        <v>210</v>
      </c>
      <c r="S15" s="79">
        <v>2</v>
      </c>
      <c r="T15" s="79">
        <v>46</v>
      </c>
      <c r="U15" s="79"/>
      <c r="V15" s="38">
        <f t="shared" si="2"/>
        <v>166</v>
      </c>
      <c r="W15" s="48">
        <v>6</v>
      </c>
      <c r="X15" s="14"/>
      <c r="Y15" s="30"/>
      <c r="Z15" s="38">
        <f t="shared" si="3"/>
        <v>360</v>
      </c>
      <c r="AA15" s="79"/>
      <c r="AB15" s="79">
        <v>49</v>
      </c>
      <c r="AC15" s="79">
        <v>15</v>
      </c>
      <c r="AD15" s="38">
        <f t="shared" si="4"/>
        <v>64</v>
      </c>
      <c r="AE15" s="79">
        <v>3</v>
      </c>
      <c r="AF15" s="79">
        <v>33</v>
      </c>
      <c r="AG15" s="79"/>
      <c r="AH15" s="38">
        <f t="shared" si="5"/>
        <v>213</v>
      </c>
      <c r="AI15" s="79">
        <v>2</v>
      </c>
      <c r="AJ15" s="79">
        <v>47</v>
      </c>
      <c r="AK15" s="79"/>
      <c r="AL15" s="38">
        <f t="shared" si="6"/>
        <v>167</v>
      </c>
      <c r="AM15" s="48">
        <v>5</v>
      </c>
      <c r="AN15" s="14">
        <v>59</v>
      </c>
      <c r="AO15" s="30"/>
      <c r="AP15" s="38">
        <f t="shared" si="7"/>
        <v>359</v>
      </c>
      <c r="AQ15" s="54"/>
      <c r="AR15" s="38">
        <f t="shared" si="8"/>
        <v>1587</v>
      </c>
    </row>
    <row r="16" spans="1:44" ht="13.5" thickBot="1">
      <c r="A16" s="75">
        <v>10</v>
      </c>
      <c r="B16" s="76"/>
      <c r="C16" s="77"/>
      <c r="D16" s="78"/>
      <c r="E16" s="87">
        <f>Startovka!A18</f>
        <v>13</v>
      </c>
      <c r="F16" s="50" t="str">
        <f>Startovka!B18</f>
        <v>Malaník Pavel</v>
      </c>
      <c r="G16" s="50" t="str">
        <f>Startovka!C18</f>
        <v>Malaník Miroslav</v>
      </c>
      <c r="H16" s="32" t="str">
        <f>Startovka!D18</f>
        <v>Mazda 323</v>
      </c>
      <c r="I16" s="32"/>
      <c r="J16" s="56" t="str">
        <f>Startovka!E18</f>
        <v>A</v>
      </c>
      <c r="K16" s="79"/>
      <c r="L16" s="79">
        <v>53</v>
      </c>
      <c r="M16" s="79"/>
      <c r="N16" s="36">
        <f t="shared" si="0"/>
        <v>53</v>
      </c>
      <c r="O16" s="79">
        <v>3</v>
      </c>
      <c r="P16" s="79">
        <v>38</v>
      </c>
      <c r="Q16" s="79"/>
      <c r="R16" s="36">
        <f t="shared" si="1"/>
        <v>218</v>
      </c>
      <c r="S16" s="79">
        <v>2</v>
      </c>
      <c r="T16" s="79">
        <v>44</v>
      </c>
      <c r="U16" s="79"/>
      <c r="V16" s="38">
        <f t="shared" si="2"/>
        <v>164</v>
      </c>
      <c r="W16" s="48">
        <v>5</v>
      </c>
      <c r="X16" s="14">
        <v>56</v>
      </c>
      <c r="Y16" s="30">
        <v>15</v>
      </c>
      <c r="Z16" s="38">
        <f t="shared" si="3"/>
        <v>371</v>
      </c>
      <c r="AA16" s="79"/>
      <c r="AB16" s="79">
        <v>56</v>
      </c>
      <c r="AC16" s="79"/>
      <c r="AD16" s="38">
        <f t="shared" si="4"/>
        <v>56</v>
      </c>
      <c r="AE16" s="79">
        <v>3</v>
      </c>
      <c r="AF16" s="79">
        <v>28</v>
      </c>
      <c r="AG16" s="79"/>
      <c r="AH16" s="38">
        <f t="shared" si="5"/>
        <v>208</v>
      </c>
      <c r="AI16" s="79">
        <v>2</v>
      </c>
      <c r="AJ16" s="79">
        <v>42</v>
      </c>
      <c r="AK16" s="79"/>
      <c r="AL16" s="38">
        <f t="shared" si="6"/>
        <v>162</v>
      </c>
      <c r="AM16" s="48">
        <v>5</v>
      </c>
      <c r="AN16" s="14">
        <v>56</v>
      </c>
      <c r="AO16" s="30"/>
      <c r="AP16" s="38">
        <f t="shared" si="7"/>
        <v>356</v>
      </c>
      <c r="AQ16" s="54"/>
      <c r="AR16" s="38">
        <f t="shared" si="8"/>
        <v>1588</v>
      </c>
    </row>
    <row r="17" spans="1:44" ht="13.5" thickBot="1">
      <c r="A17" s="75">
        <v>11</v>
      </c>
      <c r="B17" s="76"/>
      <c r="C17" s="77"/>
      <c r="D17" s="78"/>
      <c r="E17" s="87">
        <f>Startovka!A22</f>
        <v>17</v>
      </c>
      <c r="F17" s="50" t="str">
        <f>Startovka!B22</f>
        <v>Nešpor Robert</v>
      </c>
      <c r="G17" s="50" t="str">
        <f>Startovka!C22</f>
        <v>Koutný Miroslav</v>
      </c>
      <c r="H17" s="32" t="str">
        <f>Startovka!D22</f>
        <v>Subaru Impreza</v>
      </c>
      <c r="I17" s="32"/>
      <c r="J17" s="56" t="str">
        <f>Startovka!E22</f>
        <v>A</v>
      </c>
      <c r="K17" s="79"/>
      <c r="L17" s="79">
        <v>55</v>
      </c>
      <c r="M17" s="79"/>
      <c r="N17" s="36">
        <f t="shared" si="0"/>
        <v>55</v>
      </c>
      <c r="O17" s="79">
        <v>3</v>
      </c>
      <c r="P17" s="79">
        <v>23</v>
      </c>
      <c r="Q17" s="79"/>
      <c r="R17" s="36">
        <f t="shared" si="1"/>
        <v>203</v>
      </c>
      <c r="S17" s="79">
        <v>2</v>
      </c>
      <c r="T17" s="79">
        <v>48</v>
      </c>
      <c r="U17" s="79"/>
      <c r="V17" s="38">
        <f t="shared" si="2"/>
        <v>168</v>
      </c>
      <c r="W17" s="48">
        <v>5</v>
      </c>
      <c r="X17" s="14">
        <v>19</v>
      </c>
      <c r="Y17" s="30">
        <v>105</v>
      </c>
      <c r="Z17" s="38">
        <f t="shared" si="3"/>
        <v>424</v>
      </c>
      <c r="AA17" s="79"/>
      <c r="AB17" s="79">
        <v>54</v>
      </c>
      <c r="AC17" s="79"/>
      <c r="AD17" s="38">
        <f t="shared" si="4"/>
        <v>54</v>
      </c>
      <c r="AE17" s="79">
        <v>3</v>
      </c>
      <c r="AF17" s="79">
        <v>26</v>
      </c>
      <c r="AG17" s="79"/>
      <c r="AH17" s="38">
        <f t="shared" si="5"/>
        <v>206</v>
      </c>
      <c r="AI17" s="79">
        <v>2</v>
      </c>
      <c r="AJ17" s="79">
        <v>41</v>
      </c>
      <c r="AK17" s="79"/>
      <c r="AL17" s="38">
        <f t="shared" si="6"/>
        <v>161</v>
      </c>
      <c r="AM17" s="48">
        <v>5</v>
      </c>
      <c r="AN17" s="14">
        <v>27</v>
      </c>
      <c r="AO17" s="30">
        <v>6</v>
      </c>
      <c r="AP17" s="38">
        <f t="shared" si="7"/>
        <v>333</v>
      </c>
      <c r="AQ17" s="54"/>
      <c r="AR17" s="38">
        <f t="shared" si="8"/>
        <v>1604</v>
      </c>
    </row>
    <row r="18" spans="1:44" ht="13.5" thickBot="1">
      <c r="A18" s="75">
        <v>12</v>
      </c>
      <c r="B18" s="76"/>
      <c r="C18" s="77">
        <v>2</v>
      </c>
      <c r="D18" s="78"/>
      <c r="E18" s="87">
        <f>Startovka!A71</f>
        <v>65</v>
      </c>
      <c r="F18" s="50" t="str">
        <f>Startovka!B71</f>
        <v>Adam Radovan</v>
      </c>
      <c r="G18" s="50" t="str">
        <f>Startovka!C71</f>
        <v>Kögler David</v>
      </c>
      <c r="H18" s="32" t="str">
        <f>Startovka!D71</f>
        <v>Honda Civic</v>
      </c>
      <c r="I18" s="32"/>
      <c r="J18" s="56" t="str">
        <f>Startovka!E71</f>
        <v>B</v>
      </c>
      <c r="K18" s="79"/>
      <c r="L18" s="79">
        <v>53</v>
      </c>
      <c r="M18" s="79"/>
      <c r="N18" s="36">
        <f t="shared" si="0"/>
        <v>53</v>
      </c>
      <c r="O18" s="79">
        <v>3</v>
      </c>
      <c r="P18" s="79">
        <v>42</v>
      </c>
      <c r="Q18" s="79"/>
      <c r="R18" s="36">
        <f t="shared" si="1"/>
        <v>222</v>
      </c>
      <c r="S18" s="79">
        <v>3</v>
      </c>
      <c r="T18" s="79">
        <v>2</v>
      </c>
      <c r="U18" s="79"/>
      <c r="V18" s="38">
        <f t="shared" si="2"/>
        <v>182</v>
      </c>
      <c r="W18" s="48">
        <v>5</v>
      </c>
      <c r="X18" s="14">
        <v>40</v>
      </c>
      <c r="Y18" s="30">
        <v>15</v>
      </c>
      <c r="Z18" s="38">
        <f t="shared" si="3"/>
        <v>355</v>
      </c>
      <c r="AA18" s="79"/>
      <c r="AB18" s="79">
        <v>58</v>
      </c>
      <c r="AC18" s="79"/>
      <c r="AD18" s="38">
        <f t="shared" si="4"/>
        <v>58</v>
      </c>
      <c r="AE18" s="79">
        <v>3</v>
      </c>
      <c r="AF18" s="79">
        <v>37</v>
      </c>
      <c r="AG18" s="79"/>
      <c r="AH18" s="38">
        <f t="shared" si="5"/>
        <v>217</v>
      </c>
      <c r="AI18" s="79">
        <v>3</v>
      </c>
      <c r="AJ18" s="79">
        <v>1</v>
      </c>
      <c r="AK18" s="79"/>
      <c r="AL18" s="38">
        <f t="shared" si="6"/>
        <v>181</v>
      </c>
      <c r="AM18" s="48">
        <v>5</v>
      </c>
      <c r="AN18" s="14">
        <v>36</v>
      </c>
      <c r="AO18" s="30">
        <v>3</v>
      </c>
      <c r="AP18" s="38">
        <f t="shared" si="7"/>
        <v>339</v>
      </c>
      <c r="AQ18" s="54"/>
      <c r="AR18" s="38">
        <f t="shared" si="8"/>
        <v>1607</v>
      </c>
    </row>
    <row r="19" spans="1:44" ht="13.5" thickBot="1">
      <c r="A19" s="75">
        <v>13</v>
      </c>
      <c r="B19" s="76"/>
      <c r="C19" s="77"/>
      <c r="D19" s="78"/>
      <c r="E19" s="87">
        <f>Startovka!A6</f>
        <v>1</v>
      </c>
      <c r="F19" s="50" t="str">
        <f>Startovka!B6</f>
        <v>Braml Pavel</v>
      </c>
      <c r="G19" s="50" t="str">
        <f>Startovka!C6</f>
        <v>Topič Luděk</v>
      </c>
      <c r="H19" s="32" t="str">
        <f>Startovka!D6</f>
        <v>Subaru Impreza</v>
      </c>
      <c r="I19" s="32"/>
      <c r="J19" s="56" t="str">
        <f>Startovka!E6</f>
        <v>A</v>
      </c>
      <c r="K19" s="79"/>
      <c r="L19" s="79">
        <v>51</v>
      </c>
      <c r="M19" s="79"/>
      <c r="N19" s="36">
        <f t="shared" si="0"/>
        <v>51</v>
      </c>
      <c r="O19" s="79">
        <v>3</v>
      </c>
      <c r="P19" s="79">
        <v>6</v>
      </c>
      <c r="Q19" s="79"/>
      <c r="R19" s="36">
        <f t="shared" si="1"/>
        <v>186</v>
      </c>
      <c r="S19" s="79">
        <v>2</v>
      </c>
      <c r="T19" s="79">
        <v>25</v>
      </c>
      <c r="U19" s="79"/>
      <c r="V19" s="38">
        <f t="shared" si="2"/>
        <v>145</v>
      </c>
      <c r="W19" s="48">
        <v>5</v>
      </c>
      <c r="X19" s="14">
        <v>17</v>
      </c>
      <c r="Y19" s="30"/>
      <c r="Z19" s="38">
        <f t="shared" si="3"/>
        <v>317</v>
      </c>
      <c r="AA19" s="79"/>
      <c r="AB19" s="79">
        <v>53</v>
      </c>
      <c r="AC19" s="79"/>
      <c r="AD19" s="38">
        <f t="shared" si="4"/>
        <v>53</v>
      </c>
      <c r="AE19" s="79">
        <v>6</v>
      </c>
      <c r="AF19" s="79">
        <v>55</v>
      </c>
      <c r="AG19" s="79"/>
      <c r="AH19" s="38">
        <f t="shared" si="5"/>
        <v>415</v>
      </c>
      <c r="AI19" s="79">
        <v>2</v>
      </c>
      <c r="AJ19" s="79">
        <v>23</v>
      </c>
      <c r="AK19" s="79"/>
      <c r="AL19" s="38">
        <f t="shared" si="6"/>
        <v>143</v>
      </c>
      <c r="AM19" s="48">
        <v>5</v>
      </c>
      <c r="AN19" s="14"/>
      <c r="AO19" s="30"/>
      <c r="AP19" s="38">
        <f t="shared" si="7"/>
        <v>300</v>
      </c>
      <c r="AQ19" s="54"/>
      <c r="AR19" s="38">
        <f t="shared" si="8"/>
        <v>1610</v>
      </c>
    </row>
    <row r="20" spans="1:44" ht="13.5" thickBot="1">
      <c r="A20" s="75">
        <v>14</v>
      </c>
      <c r="B20" s="76"/>
      <c r="C20" s="77">
        <v>3</v>
      </c>
      <c r="D20" s="78"/>
      <c r="E20" s="87">
        <f>Startovka!A92</f>
        <v>125</v>
      </c>
      <c r="F20" s="50" t="str">
        <f>Startovka!B92</f>
        <v>Košek Petr</v>
      </c>
      <c r="G20" s="50" t="str">
        <f>Startovka!C92</f>
        <v>Najman Václav</v>
      </c>
      <c r="H20" s="32" t="str">
        <f>Startovka!D92</f>
        <v>Š Felicie</v>
      </c>
      <c r="I20" s="32"/>
      <c r="J20" s="56" t="str">
        <f>Startovka!E92</f>
        <v>B</v>
      </c>
      <c r="K20" s="79"/>
      <c r="L20" s="79">
        <v>49</v>
      </c>
      <c r="M20" s="79"/>
      <c r="N20" s="36">
        <f t="shared" si="0"/>
        <v>49</v>
      </c>
      <c r="O20" s="79">
        <v>3</v>
      </c>
      <c r="P20" s="79">
        <v>43</v>
      </c>
      <c r="Q20" s="79"/>
      <c r="R20" s="36">
        <f t="shared" si="1"/>
        <v>223</v>
      </c>
      <c r="S20" s="79">
        <v>2</v>
      </c>
      <c r="T20" s="79">
        <v>48</v>
      </c>
      <c r="U20" s="79"/>
      <c r="V20" s="38">
        <f t="shared" si="2"/>
        <v>168</v>
      </c>
      <c r="W20" s="48">
        <v>6</v>
      </c>
      <c r="X20" s="14">
        <v>5</v>
      </c>
      <c r="Y20" s="30">
        <v>21</v>
      </c>
      <c r="Z20" s="38">
        <f t="shared" si="3"/>
        <v>386</v>
      </c>
      <c r="AA20" s="79"/>
      <c r="AB20" s="79">
        <v>46</v>
      </c>
      <c r="AC20" s="79"/>
      <c r="AD20" s="38">
        <f t="shared" si="4"/>
        <v>46</v>
      </c>
      <c r="AE20" s="79">
        <v>3</v>
      </c>
      <c r="AF20" s="79">
        <v>41</v>
      </c>
      <c r="AG20" s="79"/>
      <c r="AH20" s="38">
        <f t="shared" si="5"/>
        <v>221</v>
      </c>
      <c r="AI20" s="79">
        <v>2</v>
      </c>
      <c r="AJ20" s="79">
        <v>56</v>
      </c>
      <c r="AK20" s="79"/>
      <c r="AL20" s="38">
        <f t="shared" si="6"/>
        <v>176</v>
      </c>
      <c r="AM20" s="48">
        <v>6</v>
      </c>
      <c r="AN20" s="14">
        <v>1</v>
      </c>
      <c r="AO20" s="30"/>
      <c r="AP20" s="38">
        <f t="shared" si="7"/>
        <v>361</v>
      </c>
      <c r="AQ20" s="54"/>
      <c r="AR20" s="38">
        <f t="shared" si="8"/>
        <v>1630</v>
      </c>
    </row>
    <row r="21" spans="1:44" ht="13.5" thickBot="1">
      <c r="A21" s="75">
        <v>15</v>
      </c>
      <c r="B21" s="76"/>
      <c r="C21" s="77"/>
      <c r="D21" s="78"/>
      <c r="E21" s="87">
        <f>Startovka!A70</f>
        <v>64</v>
      </c>
      <c r="F21" s="50" t="str">
        <f>Startovka!B70</f>
        <v>Kubiš Lubomír</v>
      </c>
      <c r="G21" s="50" t="str">
        <f>Startovka!C70</f>
        <v>Kutěj Tomáš</v>
      </c>
      <c r="H21" s="32" t="str">
        <f>Startovka!D70</f>
        <v>Toyota Celica</v>
      </c>
      <c r="I21" s="32"/>
      <c r="J21" s="56" t="str">
        <f>Startovka!E70</f>
        <v>B</v>
      </c>
      <c r="K21" s="79"/>
      <c r="L21" s="79">
        <v>57</v>
      </c>
      <c r="M21" s="79"/>
      <c r="N21" s="36">
        <f t="shared" si="0"/>
        <v>57</v>
      </c>
      <c r="O21" s="79">
        <v>3</v>
      </c>
      <c r="P21" s="79">
        <v>40</v>
      </c>
      <c r="Q21" s="79"/>
      <c r="R21" s="36">
        <f t="shared" si="1"/>
        <v>220</v>
      </c>
      <c r="S21" s="79">
        <v>3</v>
      </c>
      <c r="T21" s="79">
        <v>2</v>
      </c>
      <c r="U21" s="79"/>
      <c r="V21" s="38">
        <f t="shared" si="2"/>
        <v>182</v>
      </c>
      <c r="W21" s="48">
        <v>5</v>
      </c>
      <c r="X21" s="14">
        <v>36</v>
      </c>
      <c r="Y21" s="30">
        <v>50</v>
      </c>
      <c r="Z21" s="38">
        <f t="shared" si="3"/>
        <v>386</v>
      </c>
      <c r="AA21" s="79"/>
      <c r="AB21" s="79">
        <v>58</v>
      </c>
      <c r="AC21" s="79"/>
      <c r="AD21" s="38">
        <f t="shared" si="4"/>
        <v>58</v>
      </c>
      <c r="AE21" s="79">
        <v>3</v>
      </c>
      <c r="AF21" s="79">
        <v>42</v>
      </c>
      <c r="AG21" s="79"/>
      <c r="AH21" s="38">
        <f t="shared" si="5"/>
        <v>222</v>
      </c>
      <c r="AI21" s="79">
        <v>2</v>
      </c>
      <c r="AJ21" s="79">
        <v>58</v>
      </c>
      <c r="AK21" s="79">
        <v>15</v>
      </c>
      <c r="AL21" s="38">
        <f t="shared" si="6"/>
        <v>193</v>
      </c>
      <c r="AM21" s="48">
        <v>5</v>
      </c>
      <c r="AN21" s="14">
        <v>37</v>
      </c>
      <c r="AO21" s="30"/>
      <c r="AP21" s="38">
        <f t="shared" si="7"/>
        <v>337</v>
      </c>
      <c r="AQ21" s="54"/>
      <c r="AR21" s="38">
        <f t="shared" si="8"/>
        <v>1655</v>
      </c>
    </row>
    <row r="22" spans="1:44" ht="13.5" thickBot="1">
      <c r="A22" s="75">
        <v>16</v>
      </c>
      <c r="B22" s="76"/>
      <c r="C22" s="77"/>
      <c r="D22" s="78"/>
      <c r="E22" s="87">
        <f>Startovka!A38</f>
        <v>29</v>
      </c>
      <c r="F22" s="50" t="str">
        <f>Startovka!B38</f>
        <v>Drga Radim</v>
      </c>
      <c r="G22" s="50" t="str">
        <f>Startovka!C38</f>
        <v>Fojtík Aleš</v>
      </c>
      <c r="H22" s="32" t="str">
        <f>Startovka!D38</f>
        <v>Š Favorit</v>
      </c>
      <c r="I22" s="32"/>
      <c r="J22" s="56" t="str">
        <f>Startovka!E38</f>
        <v>B</v>
      </c>
      <c r="K22" s="79"/>
      <c r="L22" s="79">
        <v>56</v>
      </c>
      <c r="M22" s="79"/>
      <c r="N22" s="36">
        <f t="shared" si="0"/>
        <v>56</v>
      </c>
      <c r="O22" s="79">
        <v>3</v>
      </c>
      <c r="P22" s="79">
        <v>47</v>
      </c>
      <c r="Q22" s="79"/>
      <c r="R22" s="36">
        <f t="shared" si="1"/>
        <v>227</v>
      </c>
      <c r="S22" s="79">
        <v>2</v>
      </c>
      <c r="T22" s="79">
        <v>57</v>
      </c>
      <c r="U22" s="79"/>
      <c r="V22" s="38">
        <f t="shared" si="2"/>
        <v>177</v>
      </c>
      <c r="W22" s="48">
        <v>5</v>
      </c>
      <c r="X22" s="14">
        <v>48</v>
      </c>
      <c r="Y22" s="30"/>
      <c r="Z22" s="38">
        <f t="shared" si="3"/>
        <v>348</v>
      </c>
      <c r="AA22" s="79"/>
      <c r="AB22" s="79">
        <v>59</v>
      </c>
      <c r="AC22" s="79"/>
      <c r="AD22" s="38">
        <f t="shared" si="4"/>
        <v>59</v>
      </c>
      <c r="AE22" s="79">
        <v>3</v>
      </c>
      <c r="AF22" s="79">
        <v>51</v>
      </c>
      <c r="AG22" s="79"/>
      <c r="AH22" s="38">
        <f t="shared" si="5"/>
        <v>231</v>
      </c>
      <c r="AI22" s="79">
        <v>2</v>
      </c>
      <c r="AJ22" s="79">
        <v>54</v>
      </c>
      <c r="AK22" s="79">
        <v>45</v>
      </c>
      <c r="AL22" s="38">
        <f t="shared" si="6"/>
        <v>219</v>
      </c>
      <c r="AM22" s="48">
        <v>5</v>
      </c>
      <c r="AN22" s="14">
        <v>42</v>
      </c>
      <c r="AO22" s="30"/>
      <c r="AP22" s="38">
        <f t="shared" si="7"/>
        <v>342</v>
      </c>
      <c r="AQ22" s="54"/>
      <c r="AR22" s="38">
        <f t="shared" si="8"/>
        <v>1659</v>
      </c>
    </row>
    <row r="23" spans="1:44" ht="13.5" thickBot="1">
      <c r="A23" s="75">
        <v>17</v>
      </c>
      <c r="B23" s="76"/>
      <c r="C23" s="77"/>
      <c r="D23" s="78"/>
      <c r="E23" s="87">
        <f>Startovka!A35</f>
        <v>26</v>
      </c>
      <c r="F23" s="50" t="str">
        <f>Startovka!B35</f>
        <v>Němec Zdeněk</v>
      </c>
      <c r="G23" s="50" t="str">
        <f>Startovka!C35</f>
        <v>Němec Petr</v>
      </c>
      <c r="H23" s="32" t="str">
        <f>Startovka!D35</f>
        <v>Š Favorit</v>
      </c>
      <c r="I23" s="32"/>
      <c r="J23" s="56" t="str">
        <f>Startovka!E35</f>
        <v>B</v>
      </c>
      <c r="K23" s="79"/>
      <c r="L23" s="79">
        <v>54</v>
      </c>
      <c r="M23" s="79"/>
      <c r="N23" s="36">
        <f t="shared" si="0"/>
        <v>54</v>
      </c>
      <c r="O23" s="79">
        <v>3</v>
      </c>
      <c r="P23" s="79">
        <v>48</v>
      </c>
      <c r="Q23" s="79"/>
      <c r="R23" s="36">
        <f t="shared" si="1"/>
        <v>228</v>
      </c>
      <c r="S23" s="79">
        <v>3</v>
      </c>
      <c r="T23" s="79">
        <v>2</v>
      </c>
      <c r="U23" s="79"/>
      <c r="V23" s="38">
        <f t="shared" si="2"/>
        <v>182</v>
      </c>
      <c r="W23" s="48">
        <v>5</v>
      </c>
      <c r="X23" s="14">
        <v>49</v>
      </c>
      <c r="Y23" s="30">
        <v>45</v>
      </c>
      <c r="Z23" s="38">
        <f t="shared" si="3"/>
        <v>394</v>
      </c>
      <c r="AA23" s="79"/>
      <c r="AB23" s="79">
        <v>57</v>
      </c>
      <c r="AC23" s="79"/>
      <c r="AD23" s="38">
        <f t="shared" si="4"/>
        <v>57</v>
      </c>
      <c r="AE23" s="79">
        <v>3</v>
      </c>
      <c r="AF23" s="79">
        <v>49</v>
      </c>
      <c r="AG23" s="79"/>
      <c r="AH23" s="38">
        <f t="shared" si="5"/>
        <v>229</v>
      </c>
      <c r="AI23" s="79">
        <v>2</v>
      </c>
      <c r="AJ23" s="79">
        <v>56</v>
      </c>
      <c r="AK23" s="79"/>
      <c r="AL23" s="38">
        <f t="shared" si="6"/>
        <v>176</v>
      </c>
      <c r="AM23" s="48">
        <v>5</v>
      </c>
      <c r="AN23" s="14">
        <v>51</v>
      </c>
      <c r="AO23" s="30"/>
      <c r="AP23" s="38">
        <f t="shared" si="7"/>
        <v>351</v>
      </c>
      <c r="AQ23" s="54"/>
      <c r="AR23" s="38">
        <f t="shared" si="8"/>
        <v>1671</v>
      </c>
    </row>
    <row r="24" spans="1:44" ht="13.5" thickBot="1">
      <c r="A24" s="75">
        <v>18</v>
      </c>
      <c r="B24" s="76"/>
      <c r="C24" s="77"/>
      <c r="D24" s="78"/>
      <c r="E24" s="87">
        <f>Startovka!A84</f>
        <v>99</v>
      </c>
      <c r="F24" s="50" t="str">
        <f>Startovka!B84</f>
        <v>Kurtin Roman</v>
      </c>
      <c r="G24" s="50" t="str">
        <f>Startovka!C84</f>
        <v>Šivic Pavel</v>
      </c>
      <c r="H24" s="32" t="str">
        <f>Startovka!D84</f>
        <v>Suzuki Swift</v>
      </c>
      <c r="I24" s="32"/>
      <c r="J24" s="56" t="str">
        <f>Startovka!E84</f>
        <v>B</v>
      </c>
      <c r="K24" s="79"/>
      <c r="L24" s="79">
        <v>51</v>
      </c>
      <c r="M24" s="79"/>
      <c r="N24" s="36">
        <f t="shared" si="0"/>
        <v>51</v>
      </c>
      <c r="O24" s="79">
        <v>3</v>
      </c>
      <c r="P24" s="79">
        <v>53</v>
      </c>
      <c r="Q24" s="79"/>
      <c r="R24" s="36">
        <f t="shared" si="1"/>
        <v>233</v>
      </c>
      <c r="S24" s="79">
        <v>3</v>
      </c>
      <c r="T24" s="79">
        <v>13</v>
      </c>
      <c r="U24" s="79"/>
      <c r="V24" s="38">
        <f t="shared" si="2"/>
        <v>193</v>
      </c>
      <c r="W24" s="48">
        <v>6</v>
      </c>
      <c r="X24" s="14">
        <v>5</v>
      </c>
      <c r="Y24" s="30"/>
      <c r="Z24" s="38">
        <f t="shared" si="3"/>
        <v>365</v>
      </c>
      <c r="AA24" s="79"/>
      <c r="AB24" s="79">
        <v>51</v>
      </c>
      <c r="AC24" s="79"/>
      <c r="AD24" s="38">
        <f t="shared" si="4"/>
        <v>51</v>
      </c>
      <c r="AE24" s="79">
        <v>3</v>
      </c>
      <c r="AF24" s="79">
        <v>58</v>
      </c>
      <c r="AG24" s="79"/>
      <c r="AH24" s="38">
        <f t="shared" si="5"/>
        <v>238</v>
      </c>
      <c r="AI24" s="79">
        <v>3</v>
      </c>
      <c r="AJ24" s="79">
        <v>14</v>
      </c>
      <c r="AK24" s="79"/>
      <c r="AL24" s="38">
        <f t="shared" si="6"/>
        <v>194</v>
      </c>
      <c r="AM24" s="48">
        <v>6</v>
      </c>
      <c r="AN24" s="14">
        <v>3</v>
      </c>
      <c r="AO24" s="30"/>
      <c r="AP24" s="38">
        <f t="shared" si="7"/>
        <v>363</v>
      </c>
      <c r="AQ24" s="54"/>
      <c r="AR24" s="38">
        <f t="shared" si="8"/>
        <v>1688</v>
      </c>
    </row>
    <row r="25" spans="1:44" ht="13.5" thickBot="1">
      <c r="A25" s="75">
        <v>19</v>
      </c>
      <c r="B25" s="76"/>
      <c r="C25" s="77"/>
      <c r="D25" s="78"/>
      <c r="E25" s="87">
        <f>Startovka!A97</f>
        <v>130</v>
      </c>
      <c r="F25" s="50" t="str">
        <f>Startovka!B97</f>
        <v>Mráz Petr</v>
      </c>
      <c r="G25" s="50" t="str">
        <f>Startovka!C97</f>
        <v>Hruška Roman</v>
      </c>
      <c r="H25" s="32" t="str">
        <f>Startovka!D97</f>
        <v>P 205</v>
      </c>
      <c r="I25" s="32"/>
      <c r="J25" s="56" t="str">
        <f>Startovka!E97</f>
        <v>B</v>
      </c>
      <c r="K25" s="79"/>
      <c r="L25" s="79">
        <v>51</v>
      </c>
      <c r="M25" s="79"/>
      <c r="N25" s="36">
        <f t="shared" si="0"/>
        <v>51</v>
      </c>
      <c r="O25" s="79">
        <v>3</v>
      </c>
      <c r="P25" s="79">
        <v>45</v>
      </c>
      <c r="Q25" s="79"/>
      <c r="R25" s="36">
        <f t="shared" si="1"/>
        <v>225</v>
      </c>
      <c r="S25" s="79">
        <v>2</v>
      </c>
      <c r="T25" s="79">
        <v>58</v>
      </c>
      <c r="U25" s="79"/>
      <c r="V25" s="38">
        <f t="shared" si="2"/>
        <v>178</v>
      </c>
      <c r="W25" s="48">
        <v>6</v>
      </c>
      <c r="X25" s="14">
        <v>33</v>
      </c>
      <c r="Y25" s="30"/>
      <c r="Z25" s="38">
        <f t="shared" si="3"/>
        <v>393</v>
      </c>
      <c r="AA25" s="79"/>
      <c r="AB25" s="79">
        <v>50</v>
      </c>
      <c r="AC25" s="79"/>
      <c r="AD25" s="38">
        <f t="shared" si="4"/>
        <v>50</v>
      </c>
      <c r="AE25" s="79">
        <v>4</v>
      </c>
      <c r="AF25" s="79">
        <v>5</v>
      </c>
      <c r="AG25" s="79"/>
      <c r="AH25" s="38">
        <f t="shared" si="5"/>
        <v>245</v>
      </c>
      <c r="AI25" s="79">
        <v>3</v>
      </c>
      <c r="AJ25" s="79">
        <v>2</v>
      </c>
      <c r="AK25" s="79">
        <v>3</v>
      </c>
      <c r="AL25" s="38">
        <f t="shared" si="6"/>
        <v>185</v>
      </c>
      <c r="AM25" s="48">
        <v>6</v>
      </c>
      <c r="AN25" s="14">
        <v>3</v>
      </c>
      <c r="AO25" s="30"/>
      <c r="AP25" s="38">
        <f t="shared" si="7"/>
        <v>363</v>
      </c>
      <c r="AQ25" s="54"/>
      <c r="AR25" s="38">
        <f t="shared" si="8"/>
        <v>1690</v>
      </c>
    </row>
    <row r="26" spans="1:44" ht="13.5" thickBot="1">
      <c r="A26" s="75">
        <v>20</v>
      </c>
      <c r="B26" s="76"/>
      <c r="C26" s="77"/>
      <c r="D26" s="78"/>
      <c r="E26" s="87">
        <f>Startovka!A20</f>
        <v>15</v>
      </c>
      <c r="F26" s="50" t="str">
        <f>Startovka!B20</f>
        <v>Prášil Pavel</v>
      </c>
      <c r="G26" s="50" t="str">
        <f>Startovka!C20</f>
        <v>Kolář Petr</v>
      </c>
      <c r="H26" s="32" t="str">
        <f>Startovka!D20</f>
        <v>Š Felicia</v>
      </c>
      <c r="I26" s="32"/>
      <c r="J26" s="56" t="str">
        <f>Startovka!E20</f>
        <v>B</v>
      </c>
      <c r="K26" s="79"/>
      <c r="L26" s="79">
        <v>57</v>
      </c>
      <c r="M26" s="79"/>
      <c r="N26" s="36">
        <f t="shared" si="0"/>
        <v>57</v>
      </c>
      <c r="O26" s="79">
        <v>3</v>
      </c>
      <c r="P26" s="79">
        <v>38</v>
      </c>
      <c r="Q26" s="79">
        <v>60</v>
      </c>
      <c r="R26" s="36">
        <f t="shared" si="1"/>
        <v>278</v>
      </c>
      <c r="S26" s="79">
        <v>3</v>
      </c>
      <c r="T26" s="79">
        <v>14</v>
      </c>
      <c r="U26" s="79"/>
      <c r="V26" s="38">
        <f t="shared" si="2"/>
        <v>194</v>
      </c>
      <c r="W26" s="48">
        <v>5</v>
      </c>
      <c r="X26" s="14">
        <v>34</v>
      </c>
      <c r="Y26" s="30">
        <v>60</v>
      </c>
      <c r="Z26" s="38">
        <f t="shared" si="3"/>
        <v>394</v>
      </c>
      <c r="AA26" s="79"/>
      <c r="AB26" s="79">
        <v>50</v>
      </c>
      <c r="AC26" s="79"/>
      <c r="AD26" s="38">
        <f t="shared" si="4"/>
        <v>50</v>
      </c>
      <c r="AE26" s="79">
        <v>3</v>
      </c>
      <c r="AF26" s="79">
        <v>34</v>
      </c>
      <c r="AG26" s="79"/>
      <c r="AH26" s="38">
        <f t="shared" si="5"/>
        <v>214</v>
      </c>
      <c r="AI26" s="79">
        <v>2</v>
      </c>
      <c r="AJ26" s="79">
        <v>46</v>
      </c>
      <c r="AK26" s="79"/>
      <c r="AL26" s="38">
        <f t="shared" si="6"/>
        <v>166</v>
      </c>
      <c r="AM26" s="48">
        <v>5</v>
      </c>
      <c r="AN26" s="14">
        <v>47</v>
      </c>
      <c r="AO26" s="30"/>
      <c r="AP26" s="38">
        <f t="shared" si="7"/>
        <v>347</v>
      </c>
      <c r="AQ26" s="54"/>
      <c r="AR26" s="38">
        <f t="shared" si="8"/>
        <v>1700</v>
      </c>
    </row>
    <row r="27" spans="1:44" ht="13.5" thickBot="1">
      <c r="A27" s="75">
        <v>21</v>
      </c>
      <c r="B27" s="76"/>
      <c r="C27" s="77"/>
      <c r="D27" s="78"/>
      <c r="E27" s="87">
        <f>Startovka!A62</f>
        <v>56</v>
      </c>
      <c r="F27" s="50" t="str">
        <f>Startovka!B62</f>
        <v>Slováček Stanislav</v>
      </c>
      <c r="G27" s="50" t="str">
        <f>Startovka!C62</f>
        <v>Norek Igor</v>
      </c>
      <c r="H27" s="32" t="str">
        <f>Startovka!D62</f>
        <v>Honda Civic Vti</v>
      </c>
      <c r="I27" s="32"/>
      <c r="J27" s="56" t="str">
        <f>Startovka!E62</f>
        <v>B</v>
      </c>
      <c r="K27" s="79"/>
      <c r="L27" s="79">
        <v>55</v>
      </c>
      <c r="M27" s="79"/>
      <c r="N27" s="36">
        <f t="shared" si="0"/>
        <v>55</v>
      </c>
      <c r="O27" s="79">
        <v>4</v>
      </c>
      <c r="P27" s="79">
        <v>22</v>
      </c>
      <c r="Q27" s="79"/>
      <c r="R27" s="36">
        <f t="shared" si="1"/>
        <v>262</v>
      </c>
      <c r="S27" s="79">
        <v>3</v>
      </c>
      <c r="T27" s="79">
        <v>11</v>
      </c>
      <c r="U27" s="79"/>
      <c r="V27" s="38">
        <f t="shared" si="2"/>
        <v>191</v>
      </c>
      <c r="W27" s="48">
        <v>5</v>
      </c>
      <c r="X27" s="14">
        <v>48</v>
      </c>
      <c r="Y27" s="30"/>
      <c r="Z27" s="38">
        <f t="shared" si="3"/>
        <v>348</v>
      </c>
      <c r="AA27" s="79"/>
      <c r="AB27" s="79">
        <v>57</v>
      </c>
      <c r="AC27" s="79"/>
      <c r="AD27" s="38">
        <f t="shared" si="4"/>
        <v>57</v>
      </c>
      <c r="AE27" s="79">
        <v>4</v>
      </c>
      <c r="AF27" s="79">
        <v>3</v>
      </c>
      <c r="AG27" s="79"/>
      <c r="AH27" s="38">
        <f t="shared" si="5"/>
        <v>243</v>
      </c>
      <c r="AI27" s="79">
        <v>3</v>
      </c>
      <c r="AJ27" s="79">
        <v>7</v>
      </c>
      <c r="AK27" s="79">
        <v>15</v>
      </c>
      <c r="AL27" s="38">
        <f t="shared" si="6"/>
        <v>202</v>
      </c>
      <c r="AM27" s="48">
        <v>5</v>
      </c>
      <c r="AN27" s="14">
        <v>42</v>
      </c>
      <c r="AO27" s="30"/>
      <c r="AP27" s="38">
        <f t="shared" si="7"/>
        <v>342</v>
      </c>
      <c r="AQ27" s="54"/>
      <c r="AR27" s="38">
        <f t="shared" si="8"/>
        <v>1700</v>
      </c>
    </row>
    <row r="28" spans="1:44" ht="13.5" thickBot="1">
      <c r="A28" s="75">
        <v>22</v>
      </c>
      <c r="B28" s="76"/>
      <c r="C28" s="77"/>
      <c r="D28" s="78"/>
      <c r="E28" s="87">
        <f>Startovka!A64</f>
        <v>58</v>
      </c>
      <c r="F28" s="50" t="str">
        <f>Startovka!B64</f>
        <v>Milowský Martin</v>
      </c>
      <c r="G28" s="50" t="str">
        <f>Startovka!C64</f>
        <v>Kozel Jan</v>
      </c>
      <c r="H28" s="32" t="str">
        <f>Startovka!D64</f>
        <v>R Clio Sport</v>
      </c>
      <c r="I28" s="32"/>
      <c r="J28" s="56" t="str">
        <f>Startovka!E64</f>
        <v>B</v>
      </c>
      <c r="K28" s="79"/>
      <c r="L28" s="79">
        <v>53</v>
      </c>
      <c r="M28" s="79"/>
      <c r="N28" s="36">
        <f t="shared" si="0"/>
        <v>53</v>
      </c>
      <c r="O28" s="79">
        <v>4</v>
      </c>
      <c r="P28" s="79"/>
      <c r="Q28" s="79"/>
      <c r="R28" s="36">
        <f t="shared" si="1"/>
        <v>240</v>
      </c>
      <c r="S28" s="79">
        <v>3</v>
      </c>
      <c r="T28" s="79">
        <v>22</v>
      </c>
      <c r="U28" s="79"/>
      <c r="V28" s="38">
        <f t="shared" si="2"/>
        <v>202</v>
      </c>
      <c r="W28" s="48">
        <v>6</v>
      </c>
      <c r="X28" s="14">
        <v>1</v>
      </c>
      <c r="Y28" s="30"/>
      <c r="Z28" s="38">
        <f t="shared" si="3"/>
        <v>361</v>
      </c>
      <c r="AA28" s="79"/>
      <c r="AB28" s="79">
        <v>53</v>
      </c>
      <c r="AC28" s="79"/>
      <c r="AD28" s="38">
        <f t="shared" si="4"/>
        <v>53</v>
      </c>
      <c r="AE28" s="79">
        <v>3</v>
      </c>
      <c r="AF28" s="79">
        <v>54</v>
      </c>
      <c r="AG28" s="79"/>
      <c r="AH28" s="38">
        <f t="shared" si="5"/>
        <v>234</v>
      </c>
      <c r="AI28" s="79">
        <v>3</v>
      </c>
      <c r="AJ28" s="79">
        <v>10</v>
      </c>
      <c r="AK28" s="79"/>
      <c r="AL28" s="38">
        <f t="shared" si="6"/>
        <v>190</v>
      </c>
      <c r="AM28" s="48">
        <v>6</v>
      </c>
      <c r="AN28" s="14">
        <v>6</v>
      </c>
      <c r="AO28" s="30">
        <v>3</v>
      </c>
      <c r="AP28" s="38">
        <f t="shared" si="7"/>
        <v>369</v>
      </c>
      <c r="AQ28" s="54"/>
      <c r="AR28" s="38">
        <f t="shared" si="8"/>
        <v>1702</v>
      </c>
    </row>
    <row r="29" spans="1:44" ht="13.5" thickBot="1">
      <c r="A29" s="75">
        <v>23</v>
      </c>
      <c r="B29" s="76"/>
      <c r="C29" s="77"/>
      <c r="D29" s="78">
        <v>1</v>
      </c>
      <c r="E29" s="87">
        <f>Startovka!A107</f>
        <v>84</v>
      </c>
      <c r="F29" s="50" t="str">
        <f>Startovka!B107</f>
        <v>Zicha Pavel</v>
      </c>
      <c r="G29" s="50" t="str">
        <f>Startovka!C107</f>
        <v>Janoš Martin</v>
      </c>
      <c r="H29" s="32" t="str">
        <f>Startovka!D107</f>
        <v>Š 100 L</v>
      </c>
      <c r="I29" s="32"/>
      <c r="J29" s="56" t="str">
        <f>Startovka!E107</f>
        <v>C</v>
      </c>
      <c r="K29" s="79"/>
      <c r="L29" s="79">
        <v>48</v>
      </c>
      <c r="M29" s="79"/>
      <c r="N29" s="36">
        <f t="shared" si="0"/>
        <v>48</v>
      </c>
      <c r="O29" s="79">
        <v>3</v>
      </c>
      <c r="P29" s="79">
        <v>51</v>
      </c>
      <c r="Q29" s="79"/>
      <c r="R29" s="36">
        <f t="shared" si="1"/>
        <v>231</v>
      </c>
      <c r="S29" s="79">
        <v>3</v>
      </c>
      <c r="T29" s="79">
        <v>1</v>
      </c>
      <c r="U29" s="79"/>
      <c r="V29" s="38">
        <f t="shared" si="2"/>
        <v>181</v>
      </c>
      <c r="W29" s="48">
        <v>6</v>
      </c>
      <c r="X29" s="14">
        <v>29</v>
      </c>
      <c r="Y29" s="30">
        <v>3</v>
      </c>
      <c r="Z29" s="38">
        <f t="shared" si="3"/>
        <v>392</v>
      </c>
      <c r="AA29" s="79"/>
      <c r="AB29" s="79">
        <v>48</v>
      </c>
      <c r="AC29" s="79"/>
      <c r="AD29" s="38">
        <f t="shared" si="4"/>
        <v>48</v>
      </c>
      <c r="AE29" s="79">
        <v>3</v>
      </c>
      <c r="AF29" s="79">
        <v>48</v>
      </c>
      <c r="AG29" s="79"/>
      <c r="AH29" s="38">
        <f t="shared" si="5"/>
        <v>228</v>
      </c>
      <c r="AI29" s="79">
        <v>2</v>
      </c>
      <c r="AJ29" s="79">
        <v>45</v>
      </c>
      <c r="AK29" s="79"/>
      <c r="AL29" s="38">
        <f t="shared" si="6"/>
        <v>165</v>
      </c>
      <c r="AM29" s="48">
        <v>7</v>
      </c>
      <c r="AN29" s="14">
        <v>3</v>
      </c>
      <c r="AO29" s="30"/>
      <c r="AP29" s="38">
        <f t="shared" si="7"/>
        <v>423</v>
      </c>
      <c r="AQ29" s="54"/>
      <c r="AR29" s="38">
        <f t="shared" si="8"/>
        <v>1716</v>
      </c>
    </row>
    <row r="30" spans="1:44" ht="13.5" thickBot="1">
      <c r="A30" s="75">
        <v>24</v>
      </c>
      <c r="B30" s="76"/>
      <c r="C30" s="77"/>
      <c r="D30" s="78"/>
      <c r="E30" s="87">
        <f>Startovka!A32</f>
        <v>49</v>
      </c>
      <c r="F30" s="50" t="str">
        <f>Startovka!B32</f>
        <v>Smutný Petr</v>
      </c>
      <c r="G30" s="50" t="str">
        <f>Startovka!C32</f>
        <v>Ševčík Jiří</v>
      </c>
      <c r="H30" s="32" t="str">
        <f>Startovka!D32</f>
        <v>VW Golf</v>
      </c>
      <c r="I30" s="32"/>
      <c r="J30" s="56" t="str">
        <f>Startovka!E32</f>
        <v>A</v>
      </c>
      <c r="K30" s="79">
        <v>1</v>
      </c>
      <c r="L30" s="79">
        <v>1</v>
      </c>
      <c r="M30" s="79"/>
      <c r="N30" s="36">
        <f t="shared" si="0"/>
        <v>61</v>
      </c>
      <c r="O30" s="79">
        <v>3</v>
      </c>
      <c r="P30" s="79">
        <v>54</v>
      </c>
      <c r="Q30" s="79">
        <v>3</v>
      </c>
      <c r="R30" s="36">
        <f t="shared" si="1"/>
        <v>237</v>
      </c>
      <c r="S30" s="79">
        <v>3</v>
      </c>
      <c r="T30" s="79">
        <v>11</v>
      </c>
      <c r="U30" s="79"/>
      <c r="V30" s="38">
        <f t="shared" si="2"/>
        <v>191</v>
      </c>
      <c r="W30" s="48">
        <v>6</v>
      </c>
      <c r="X30" s="14">
        <v>18</v>
      </c>
      <c r="Y30" s="30"/>
      <c r="Z30" s="38">
        <f t="shared" si="3"/>
        <v>378</v>
      </c>
      <c r="AA30" s="79"/>
      <c r="AB30" s="79">
        <v>59</v>
      </c>
      <c r="AC30" s="79"/>
      <c r="AD30" s="38">
        <f t="shared" si="4"/>
        <v>59</v>
      </c>
      <c r="AE30" s="79">
        <v>3</v>
      </c>
      <c r="AF30" s="79">
        <v>52</v>
      </c>
      <c r="AG30" s="79"/>
      <c r="AH30" s="38">
        <f t="shared" si="5"/>
        <v>232</v>
      </c>
      <c r="AI30" s="79">
        <v>3</v>
      </c>
      <c r="AJ30" s="79">
        <v>10</v>
      </c>
      <c r="AK30" s="79"/>
      <c r="AL30" s="38">
        <f t="shared" si="6"/>
        <v>190</v>
      </c>
      <c r="AM30" s="48">
        <v>6</v>
      </c>
      <c r="AN30" s="14">
        <v>6</v>
      </c>
      <c r="AO30" s="30">
        <v>3</v>
      </c>
      <c r="AP30" s="38">
        <f t="shared" si="7"/>
        <v>369</v>
      </c>
      <c r="AQ30" s="54"/>
      <c r="AR30" s="38">
        <f t="shared" si="8"/>
        <v>1717</v>
      </c>
    </row>
    <row r="31" spans="1:44" ht="13.5" thickBot="1">
      <c r="A31" s="75">
        <v>25</v>
      </c>
      <c r="B31" s="76"/>
      <c r="C31" s="77"/>
      <c r="D31" s="78"/>
      <c r="E31" s="87">
        <f>Startovka!A43</f>
        <v>35</v>
      </c>
      <c r="F31" s="50" t="str">
        <f>Startovka!B43</f>
        <v>Křenek Břetislav</v>
      </c>
      <c r="G31" s="50" t="str">
        <f>Startovka!C43</f>
        <v>Maček Radim</v>
      </c>
      <c r="H31" s="32" t="str">
        <f>Startovka!D43</f>
        <v>Š Octavia</v>
      </c>
      <c r="I31" s="32"/>
      <c r="J31" s="56" t="str">
        <f>Startovka!E43</f>
        <v>A</v>
      </c>
      <c r="K31" s="79"/>
      <c r="L31" s="79">
        <v>56</v>
      </c>
      <c r="M31" s="79"/>
      <c r="N31" s="36">
        <f t="shared" si="0"/>
        <v>56</v>
      </c>
      <c r="O31" s="79">
        <v>3</v>
      </c>
      <c r="P31" s="79">
        <v>39</v>
      </c>
      <c r="Q31" s="79"/>
      <c r="R31" s="36">
        <f t="shared" si="1"/>
        <v>219</v>
      </c>
      <c r="S31" s="79">
        <v>2</v>
      </c>
      <c r="T31" s="79">
        <v>53</v>
      </c>
      <c r="U31" s="79"/>
      <c r="V31" s="38">
        <f t="shared" si="2"/>
        <v>173</v>
      </c>
      <c r="W31" s="48">
        <v>5</v>
      </c>
      <c r="X31" s="14">
        <v>57</v>
      </c>
      <c r="Y31" s="30">
        <v>9</v>
      </c>
      <c r="Z31" s="38">
        <f t="shared" si="3"/>
        <v>366</v>
      </c>
      <c r="AA31" s="79"/>
      <c r="AB31" s="79">
        <v>55</v>
      </c>
      <c r="AC31" s="79"/>
      <c r="AD31" s="38">
        <f t="shared" si="4"/>
        <v>55</v>
      </c>
      <c r="AE31" s="79">
        <v>3</v>
      </c>
      <c r="AF31" s="79">
        <v>41</v>
      </c>
      <c r="AG31" s="79"/>
      <c r="AH31" s="38">
        <f t="shared" si="5"/>
        <v>221</v>
      </c>
      <c r="AI31" s="79">
        <v>3</v>
      </c>
      <c r="AJ31" s="79">
        <v>5</v>
      </c>
      <c r="AK31" s="79">
        <v>3</v>
      </c>
      <c r="AL31" s="38">
        <f t="shared" si="6"/>
        <v>188</v>
      </c>
      <c r="AM31" s="48">
        <v>6</v>
      </c>
      <c r="AN31" s="14">
        <v>39</v>
      </c>
      <c r="AO31" s="30">
        <v>45</v>
      </c>
      <c r="AP31" s="38">
        <f t="shared" si="7"/>
        <v>444</v>
      </c>
      <c r="AQ31" s="54"/>
      <c r="AR31" s="38">
        <f t="shared" si="8"/>
        <v>1722</v>
      </c>
    </row>
    <row r="32" spans="1:44" ht="13.5" thickBot="1">
      <c r="A32" s="75">
        <v>26</v>
      </c>
      <c r="B32" s="76"/>
      <c r="C32" s="77"/>
      <c r="D32" s="78">
        <v>2</v>
      </c>
      <c r="E32" s="87">
        <f>Startovka!A105</f>
        <v>82</v>
      </c>
      <c r="F32" s="50" t="str">
        <f>Startovka!B105</f>
        <v>Janota Miroslav</v>
      </c>
      <c r="G32" s="50" t="str">
        <f>Startovka!C105</f>
        <v>Chýle Roman</v>
      </c>
      <c r="H32" s="32" t="str">
        <f>Startovka!D105</f>
        <v>Š 130LR</v>
      </c>
      <c r="I32" s="32"/>
      <c r="J32" s="56" t="str">
        <f>Startovka!E105</f>
        <v>C</v>
      </c>
      <c r="K32" s="79"/>
      <c r="L32" s="79">
        <v>47</v>
      </c>
      <c r="M32" s="79"/>
      <c r="N32" s="36">
        <f t="shared" si="0"/>
        <v>47</v>
      </c>
      <c r="O32" s="79">
        <v>3</v>
      </c>
      <c r="P32" s="79">
        <v>53</v>
      </c>
      <c r="Q32" s="79"/>
      <c r="R32" s="36">
        <f t="shared" si="1"/>
        <v>233</v>
      </c>
      <c r="S32" s="79">
        <v>3</v>
      </c>
      <c r="T32" s="79">
        <v>4</v>
      </c>
      <c r="U32" s="79"/>
      <c r="V32" s="38">
        <f t="shared" si="2"/>
        <v>184</v>
      </c>
      <c r="W32" s="48">
        <v>6</v>
      </c>
      <c r="X32" s="14">
        <v>45</v>
      </c>
      <c r="Y32" s="30"/>
      <c r="Z32" s="38">
        <f t="shared" si="3"/>
        <v>405</v>
      </c>
      <c r="AA32" s="79"/>
      <c r="AB32" s="79">
        <v>53</v>
      </c>
      <c r="AC32" s="79"/>
      <c r="AD32" s="38">
        <f t="shared" si="4"/>
        <v>53</v>
      </c>
      <c r="AE32" s="79">
        <v>3</v>
      </c>
      <c r="AF32" s="79">
        <v>50</v>
      </c>
      <c r="AG32" s="79"/>
      <c r="AH32" s="38">
        <f t="shared" si="5"/>
        <v>230</v>
      </c>
      <c r="AI32" s="79">
        <v>3</v>
      </c>
      <c r="AJ32" s="79">
        <v>8</v>
      </c>
      <c r="AK32" s="79"/>
      <c r="AL32" s="38">
        <f t="shared" si="6"/>
        <v>188</v>
      </c>
      <c r="AM32" s="48">
        <v>6</v>
      </c>
      <c r="AN32" s="14">
        <v>22</v>
      </c>
      <c r="AO32" s="30"/>
      <c r="AP32" s="38">
        <f t="shared" si="7"/>
        <v>382</v>
      </c>
      <c r="AQ32" s="54"/>
      <c r="AR32" s="38">
        <f t="shared" si="8"/>
        <v>1722</v>
      </c>
    </row>
    <row r="33" spans="1:44" ht="13.5" thickBot="1">
      <c r="A33" s="75">
        <v>27</v>
      </c>
      <c r="B33" s="76"/>
      <c r="C33" s="77"/>
      <c r="D33" s="78"/>
      <c r="E33" s="87">
        <f>Startovka!A93</f>
        <v>126</v>
      </c>
      <c r="F33" s="50" t="str">
        <f>Startovka!B93</f>
        <v>Fleischhacker Zd.</v>
      </c>
      <c r="G33" s="50" t="str">
        <f>Startovka!C93</f>
        <v>Fleischhacker Radek</v>
      </c>
      <c r="H33" s="32" t="str">
        <f>Startovka!D93</f>
        <v>VW Golf</v>
      </c>
      <c r="I33" s="32"/>
      <c r="J33" s="56" t="str">
        <f>Startovka!E93</f>
        <v>A</v>
      </c>
      <c r="K33" s="79"/>
      <c r="L33" s="79">
        <v>59</v>
      </c>
      <c r="M33" s="79"/>
      <c r="N33" s="36">
        <f t="shared" si="0"/>
        <v>59</v>
      </c>
      <c r="O33" s="79">
        <v>3</v>
      </c>
      <c r="P33" s="79">
        <v>43</v>
      </c>
      <c r="Q33" s="79"/>
      <c r="R33" s="36">
        <f t="shared" si="1"/>
        <v>223</v>
      </c>
      <c r="S33" s="79">
        <v>3</v>
      </c>
      <c r="T33" s="79"/>
      <c r="U33" s="79"/>
      <c r="V33" s="38">
        <f t="shared" si="2"/>
        <v>180</v>
      </c>
      <c r="W33" s="48">
        <v>6</v>
      </c>
      <c r="X33" s="14">
        <v>5</v>
      </c>
      <c r="Y33" s="30">
        <v>63</v>
      </c>
      <c r="Z33" s="38">
        <f t="shared" si="3"/>
        <v>428</v>
      </c>
      <c r="AA33" s="79">
        <v>1</v>
      </c>
      <c r="AB33" s="79">
        <v>2</v>
      </c>
      <c r="AC33" s="79"/>
      <c r="AD33" s="38">
        <f t="shared" si="4"/>
        <v>62</v>
      </c>
      <c r="AE33" s="79">
        <v>3</v>
      </c>
      <c r="AF33" s="79">
        <v>43</v>
      </c>
      <c r="AG33" s="79"/>
      <c r="AH33" s="38">
        <f t="shared" si="5"/>
        <v>223</v>
      </c>
      <c r="AI33" s="79">
        <v>3</v>
      </c>
      <c r="AJ33" s="79">
        <v>4</v>
      </c>
      <c r="AK33" s="79">
        <v>3</v>
      </c>
      <c r="AL33" s="38">
        <f t="shared" si="6"/>
        <v>187</v>
      </c>
      <c r="AM33" s="48">
        <v>6</v>
      </c>
      <c r="AN33" s="14">
        <v>3</v>
      </c>
      <c r="AO33" s="30">
        <v>3</v>
      </c>
      <c r="AP33" s="38">
        <f t="shared" si="7"/>
        <v>366</v>
      </c>
      <c r="AQ33" s="54"/>
      <c r="AR33" s="38">
        <f t="shared" si="8"/>
        <v>1728</v>
      </c>
    </row>
    <row r="34" spans="1:44" ht="13.5" thickBot="1">
      <c r="A34" s="75">
        <v>28</v>
      </c>
      <c r="B34" s="76"/>
      <c r="C34" s="77"/>
      <c r="D34" s="78"/>
      <c r="E34" s="87">
        <f>Startovka!A57</f>
        <v>51</v>
      </c>
      <c r="F34" s="50" t="str">
        <f>Startovka!B57</f>
        <v>Tomášek Luboš</v>
      </c>
      <c r="G34" s="50" t="str">
        <f>Startovka!C57</f>
        <v>Hrabík Jaroslav</v>
      </c>
      <c r="H34" s="32" t="str">
        <f>Startovka!D57</f>
        <v>Peugeot 106</v>
      </c>
      <c r="I34" s="32"/>
      <c r="J34" s="56" t="str">
        <f>Startovka!E57</f>
        <v>B</v>
      </c>
      <c r="K34" s="79"/>
      <c r="L34" s="79">
        <v>53</v>
      </c>
      <c r="M34" s="79"/>
      <c r="N34" s="36">
        <f t="shared" si="0"/>
        <v>53</v>
      </c>
      <c r="O34" s="79">
        <v>3</v>
      </c>
      <c r="P34" s="79">
        <v>53</v>
      </c>
      <c r="Q34" s="79">
        <v>60</v>
      </c>
      <c r="R34" s="36">
        <f t="shared" si="1"/>
        <v>293</v>
      </c>
      <c r="S34" s="79">
        <v>3</v>
      </c>
      <c r="T34" s="79">
        <v>15</v>
      </c>
      <c r="U34" s="79"/>
      <c r="V34" s="38">
        <f t="shared" si="2"/>
        <v>195</v>
      </c>
      <c r="W34" s="48">
        <v>5</v>
      </c>
      <c r="X34" s="14">
        <v>48</v>
      </c>
      <c r="Y34" s="30"/>
      <c r="Z34" s="38">
        <f t="shared" si="3"/>
        <v>348</v>
      </c>
      <c r="AA34" s="79"/>
      <c r="AB34" s="79">
        <v>54</v>
      </c>
      <c r="AC34" s="79"/>
      <c r="AD34" s="38">
        <f t="shared" si="4"/>
        <v>54</v>
      </c>
      <c r="AE34" s="79">
        <v>3</v>
      </c>
      <c r="AF34" s="79">
        <v>48</v>
      </c>
      <c r="AG34" s="79"/>
      <c r="AH34" s="38">
        <f t="shared" si="5"/>
        <v>228</v>
      </c>
      <c r="AI34" s="79">
        <v>3</v>
      </c>
      <c r="AJ34" s="79">
        <v>17</v>
      </c>
      <c r="AK34" s="79"/>
      <c r="AL34" s="38">
        <f t="shared" si="6"/>
        <v>197</v>
      </c>
      <c r="AM34" s="48">
        <v>5</v>
      </c>
      <c r="AN34" s="14">
        <v>51</v>
      </c>
      <c r="AO34" s="30">
        <v>15</v>
      </c>
      <c r="AP34" s="38">
        <f t="shared" si="7"/>
        <v>366</v>
      </c>
      <c r="AQ34" s="54"/>
      <c r="AR34" s="38">
        <f t="shared" si="8"/>
        <v>1734</v>
      </c>
    </row>
    <row r="35" spans="1:44" ht="13.5" thickBot="1">
      <c r="A35" s="75">
        <v>29</v>
      </c>
      <c r="B35" s="76"/>
      <c r="C35" s="77"/>
      <c r="D35" s="78"/>
      <c r="E35" s="87">
        <f>Startovka!A95</f>
        <v>128</v>
      </c>
      <c r="F35" s="50" t="str">
        <f>Startovka!B95</f>
        <v>Halala Jan</v>
      </c>
      <c r="G35" s="50" t="str">
        <f>Startovka!C95</f>
        <v>Sršeň Jindřich</v>
      </c>
      <c r="H35" s="32" t="str">
        <f>Startovka!D95</f>
        <v>Ford Escort</v>
      </c>
      <c r="I35" s="32"/>
      <c r="J35" s="56" t="str">
        <f>Startovka!E95</f>
        <v>B</v>
      </c>
      <c r="K35" s="79"/>
      <c r="L35" s="79">
        <v>52</v>
      </c>
      <c r="M35" s="79"/>
      <c r="N35" s="36">
        <f t="shared" si="0"/>
        <v>52</v>
      </c>
      <c r="O35" s="79">
        <v>3</v>
      </c>
      <c r="P35" s="79">
        <v>55</v>
      </c>
      <c r="Q35" s="79"/>
      <c r="R35" s="36">
        <f t="shared" si="1"/>
        <v>235</v>
      </c>
      <c r="S35" s="79">
        <v>2</v>
      </c>
      <c r="T35" s="79">
        <v>58</v>
      </c>
      <c r="U35" s="79"/>
      <c r="V35" s="38">
        <f t="shared" si="2"/>
        <v>178</v>
      </c>
      <c r="W35" s="48">
        <v>6</v>
      </c>
      <c r="X35" s="14">
        <v>23</v>
      </c>
      <c r="Y35" s="30">
        <v>48</v>
      </c>
      <c r="Z35" s="38">
        <f t="shared" si="3"/>
        <v>431</v>
      </c>
      <c r="AA35" s="79"/>
      <c r="AB35" s="79">
        <v>51</v>
      </c>
      <c r="AC35" s="79"/>
      <c r="AD35" s="38">
        <f t="shared" si="4"/>
        <v>51</v>
      </c>
      <c r="AE35" s="79">
        <v>3</v>
      </c>
      <c r="AF35" s="79">
        <v>54</v>
      </c>
      <c r="AG35" s="79"/>
      <c r="AH35" s="38">
        <f t="shared" si="5"/>
        <v>234</v>
      </c>
      <c r="AI35" s="79">
        <v>3</v>
      </c>
      <c r="AJ35" s="79">
        <v>1</v>
      </c>
      <c r="AK35" s="79"/>
      <c r="AL35" s="38">
        <f t="shared" si="6"/>
        <v>181</v>
      </c>
      <c r="AM35" s="48">
        <v>6</v>
      </c>
      <c r="AN35" s="14">
        <v>19</v>
      </c>
      <c r="AO35" s="30">
        <v>3</v>
      </c>
      <c r="AP35" s="38">
        <f t="shared" si="7"/>
        <v>382</v>
      </c>
      <c r="AQ35" s="54"/>
      <c r="AR35" s="38">
        <f t="shared" si="8"/>
        <v>1744</v>
      </c>
    </row>
    <row r="36" spans="1:44" ht="13.5" thickBot="1">
      <c r="A36" s="75">
        <v>30</v>
      </c>
      <c r="B36" s="76"/>
      <c r="C36" s="77"/>
      <c r="D36" s="78"/>
      <c r="E36" s="87">
        <f>Startovka!A66</f>
        <v>60</v>
      </c>
      <c r="F36" s="50" t="str">
        <f>Startovka!B66</f>
        <v>Mikel Tomáš</v>
      </c>
      <c r="G36" s="50" t="str">
        <f>Startovka!C66</f>
        <v>Nedbálek Martin</v>
      </c>
      <c r="H36" s="32" t="str">
        <f>Startovka!D66</f>
        <v>R 5</v>
      </c>
      <c r="I36" s="32"/>
      <c r="J36" s="56" t="str">
        <f>Startovka!E66</f>
        <v>B</v>
      </c>
      <c r="K36" s="79"/>
      <c r="L36" s="79">
        <v>54</v>
      </c>
      <c r="M36" s="79"/>
      <c r="N36" s="36">
        <f t="shared" si="0"/>
        <v>54</v>
      </c>
      <c r="O36" s="79">
        <v>4</v>
      </c>
      <c r="P36" s="79">
        <v>6</v>
      </c>
      <c r="Q36" s="79"/>
      <c r="R36" s="36">
        <f t="shared" si="1"/>
        <v>246</v>
      </c>
      <c r="S36" s="79">
        <v>3</v>
      </c>
      <c r="T36" s="79">
        <v>10</v>
      </c>
      <c r="U36" s="79"/>
      <c r="V36" s="38">
        <f t="shared" si="2"/>
        <v>190</v>
      </c>
      <c r="W36" s="48">
        <v>6</v>
      </c>
      <c r="X36" s="14">
        <v>19</v>
      </c>
      <c r="Y36" s="30"/>
      <c r="Z36" s="38">
        <f t="shared" si="3"/>
        <v>379</v>
      </c>
      <c r="AA36" s="79"/>
      <c r="AB36" s="79">
        <v>59</v>
      </c>
      <c r="AC36" s="79"/>
      <c r="AD36" s="38">
        <f t="shared" si="4"/>
        <v>59</v>
      </c>
      <c r="AE36" s="79">
        <v>4</v>
      </c>
      <c r="AF36" s="79">
        <v>18</v>
      </c>
      <c r="AG36" s="79"/>
      <c r="AH36" s="38">
        <f t="shared" si="5"/>
        <v>258</v>
      </c>
      <c r="AI36" s="79">
        <v>3</v>
      </c>
      <c r="AJ36" s="79">
        <v>10</v>
      </c>
      <c r="AK36" s="79"/>
      <c r="AL36" s="38">
        <f t="shared" si="6"/>
        <v>190</v>
      </c>
      <c r="AM36" s="48">
        <v>6</v>
      </c>
      <c r="AN36" s="14">
        <v>14</v>
      </c>
      <c r="AO36" s="30"/>
      <c r="AP36" s="38">
        <f t="shared" si="7"/>
        <v>374</v>
      </c>
      <c r="AQ36" s="54"/>
      <c r="AR36" s="38">
        <f t="shared" si="8"/>
        <v>1750</v>
      </c>
    </row>
    <row r="37" spans="1:44" ht="13.5" thickBot="1">
      <c r="A37" s="75">
        <v>31</v>
      </c>
      <c r="B37" s="76"/>
      <c r="C37" s="77"/>
      <c r="D37" s="78">
        <v>3</v>
      </c>
      <c r="E37" s="87">
        <f>Startovka!A111</f>
        <v>88</v>
      </c>
      <c r="F37" s="50" t="str">
        <f>Startovka!B111</f>
        <v>Heinz František</v>
      </c>
      <c r="G37" s="50" t="str">
        <f>Startovka!C111</f>
        <v>Čanda Jaromír</v>
      </c>
      <c r="H37" s="32" t="str">
        <f>Startovka!D111</f>
        <v>Š 120</v>
      </c>
      <c r="I37" s="32"/>
      <c r="J37" s="56" t="str">
        <f>Startovka!E111</f>
        <v>C</v>
      </c>
      <c r="K37" s="79"/>
      <c r="L37" s="79">
        <v>56</v>
      </c>
      <c r="M37" s="79">
        <v>3</v>
      </c>
      <c r="N37" s="36">
        <f t="shared" si="0"/>
        <v>59</v>
      </c>
      <c r="O37" s="79">
        <v>4</v>
      </c>
      <c r="P37" s="79">
        <v>7</v>
      </c>
      <c r="Q37" s="79"/>
      <c r="R37" s="36">
        <f t="shared" si="1"/>
        <v>247</v>
      </c>
      <c r="S37" s="79">
        <v>3</v>
      </c>
      <c r="T37" s="79">
        <v>15</v>
      </c>
      <c r="U37" s="79"/>
      <c r="V37" s="38">
        <f t="shared" si="2"/>
        <v>195</v>
      </c>
      <c r="W37" s="48">
        <v>6</v>
      </c>
      <c r="X37" s="14">
        <v>23</v>
      </c>
      <c r="Y37" s="30"/>
      <c r="Z37" s="38">
        <f t="shared" si="3"/>
        <v>383</v>
      </c>
      <c r="AA37" s="79"/>
      <c r="AB37" s="79">
        <v>59</v>
      </c>
      <c r="AC37" s="79"/>
      <c r="AD37" s="38">
        <f t="shared" si="4"/>
        <v>59</v>
      </c>
      <c r="AE37" s="79">
        <v>3</v>
      </c>
      <c r="AF37" s="79">
        <v>59</v>
      </c>
      <c r="AG37" s="79"/>
      <c r="AH37" s="38">
        <f t="shared" si="5"/>
        <v>239</v>
      </c>
      <c r="AI37" s="79">
        <v>3</v>
      </c>
      <c r="AJ37" s="79">
        <v>15</v>
      </c>
      <c r="AK37" s="79"/>
      <c r="AL37" s="38">
        <f t="shared" si="6"/>
        <v>195</v>
      </c>
      <c r="AM37" s="48">
        <v>6</v>
      </c>
      <c r="AN37" s="14">
        <v>20</v>
      </c>
      <c r="AO37" s="30"/>
      <c r="AP37" s="38">
        <f t="shared" si="7"/>
        <v>380</v>
      </c>
      <c r="AQ37" s="54"/>
      <c r="AR37" s="38">
        <f t="shared" si="8"/>
        <v>1757</v>
      </c>
    </row>
    <row r="38" spans="1:44" ht="13.5" thickBot="1">
      <c r="A38" s="75">
        <v>32</v>
      </c>
      <c r="B38" s="76"/>
      <c r="C38" s="77"/>
      <c r="D38" s="78"/>
      <c r="E38" s="87">
        <f>Startovka!A89</f>
        <v>105</v>
      </c>
      <c r="F38" s="50" t="str">
        <f>Startovka!B89</f>
        <v>Orsava Michal</v>
      </c>
      <c r="G38" s="50" t="str">
        <f>Startovka!C89</f>
        <v>Kráčalík Ondřej</v>
      </c>
      <c r="H38" s="32" t="str">
        <f>Startovka!D89</f>
        <v>Š 130</v>
      </c>
      <c r="I38" s="32"/>
      <c r="J38" s="56" t="str">
        <f>Startovka!E89</f>
        <v>C</v>
      </c>
      <c r="K38" s="79">
        <v>1</v>
      </c>
      <c r="L38" s="79">
        <v>4</v>
      </c>
      <c r="M38" s="79"/>
      <c r="N38" s="36">
        <f t="shared" si="0"/>
        <v>64</v>
      </c>
      <c r="O38" s="79">
        <v>4</v>
      </c>
      <c r="P38" s="79">
        <v>7</v>
      </c>
      <c r="Q38" s="79"/>
      <c r="R38" s="36">
        <f t="shared" si="1"/>
        <v>247</v>
      </c>
      <c r="S38" s="79">
        <v>3</v>
      </c>
      <c r="T38" s="79">
        <v>26</v>
      </c>
      <c r="U38" s="79"/>
      <c r="V38" s="38">
        <f t="shared" si="2"/>
        <v>206</v>
      </c>
      <c r="W38" s="48">
        <v>6</v>
      </c>
      <c r="X38" s="14">
        <v>28</v>
      </c>
      <c r="Y38" s="30"/>
      <c r="Z38" s="38">
        <f t="shared" si="3"/>
        <v>388</v>
      </c>
      <c r="AA38" s="79"/>
      <c r="AB38" s="79">
        <v>56</v>
      </c>
      <c r="AC38" s="79"/>
      <c r="AD38" s="38">
        <f t="shared" si="4"/>
        <v>56</v>
      </c>
      <c r="AE38" s="79">
        <v>3</v>
      </c>
      <c r="AF38" s="79">
        <v>52</v>
      </c>
      <c r="AG38" s="79"/>
      <c r="AH38" s="38">
        <f t="shared" si="5"/>
        <v>232</v>
      </c>
      <c r="AI38" s="79">
        <v>3</v>
      </c>
      <c r="AJ38" s="79">
        <v>5</v>
      </c>
      <c r="AK38" s="79"/>
      <c r="AL38" s="38">
        <f t="shared" si="6"/>
        <v>185</v>
      </c>
      <c r="AM38" s="48">
        <v>6</v>
      </c>
      <c r="AN38" s="14">
        <v>25</v>
      </c>
      <c r="AO38" s="30"/>
      <c r="AP38" s="38">
        <f t="shared" si="7"/>
        <v>385</v>
      </c>
      <c r="AQ38" s="54"/>
      <c r="AR38" s="38">
        <f t="shared" si="8"/>
        <v>1763</v>
      </c>
    </row>
    <row r="39" spans="1:44" ht="13.5" thickBot="1">
      <c r="A39" s="75">
        <v>33</v>
      </c>
      <c r="B39" s="76"/>
      <c r="C39" s="77"/>
      <c r="D39" s="78"/>
      <c r="E39" s="87">
        <f>Startovka!A26</f>
        <v>21</v>
      </c>
      <c r="F39" s="50" t="str">
        <f>Startovka!B26</f>
        <v>Černoch Bohumil</v>
      </c>
      <c r="G39" s="50" t="str">
        <f>Startovka!C26</f>
        <v>Nášel Zdeněk</v>
      </c>
      <c r="H39" s="32" t="str">
        <f>Startovka!D26</f>
        <v>Mazda 323</v>
      </c>
      <c r="I39" s="32"/>
      <c r="J39" s="56" t="str">
        <f>Startovka!E26</f>
        <v>A</v>
      </c>
      <c r="K39" s="79"/>
      <c r="L39" s="79">
        <v>54</v>
      </c>
      <c r="M39" s="79"/>
      <c r="N39" s="36">
        <f aca="true" t="shared" si="9" ref="N39:N70">K39*60+L39+M39</f>
        <v>54</v>
      </c>
      <c r="O39" s="79">
        <v>3</v>
      </c>
      <c r="P39" s="79">
        <v>36</v>
      </c>
      <c r="Q39" s="79"/>
      <c r="R39" s="36">
        <f aca="true" t="shared" si="10" ref="R39:R70">O39*60+P39+Q39</f>
        <v>216</v>
      </c>
      <c r="S39" s="79">
        <v>2</v>
      </c>
      <c r="T39" s="79">
        <v>46</v>
      </c>
      <c r="U39" s="79"/>
      <c r="V39" s="38">
        <f aca="true" t="shared" si="11" ref="V39:V70">S39*60+T39+U39</f>
        <v>166</v>
      </c>
      <c r="W39" s="48">
        <v>5</v>
      </c>
      <c r="X39" s="14">
        <v>39</v>
      </c>
      <c r="Y39" s="30">
        <v>18</v>
      </c>
      <c r="Z39" s="38">
        <f aca="true" t="shared" si="12" ref="Z39:Z70">W39*60+X39+Y39</f>
        <v>357</v>
      </c>
      <c r="AA39" s="79"/>
      <c r="AB39" s="79">
        <v>57</v>
      </c>
      <c r="AC39" s="79"/>
      <c r="AD39" s="38">
        <f aca="true" t="shared" si="13" ref="AD39:AD70">AA39*60+AB39+AC39</f>
        <v>57</v>
      </c>
      <c r="AE39" s="79">
        <v>4</v>
      </c>
      <c r="AF39" s="79">
        <v>37</v>
      </c>
      <c r="AG39" s="79"/>
      <c r="AH39" s="38">
        <f aca="true" t="shared" si="14" ref="AH39:AH70">AE39*60+AF39+AG39</f>
        <v>277</v>
      </c>
      <c r="AI39" s="79">
        <v>2</v>
      </c>
      <c r="AJ39" s="79">
        <v>56</v>
      </c>
      <c r="AK39" s="79"/>
      <c r="AL39" s="38">
        <f aca="true" t="shared" si="15" ref="AL39:AL70">AI39*60+AJ39+AK39</f>
        <v>176</v>
      </c>
      <c r="AM39" s="48">
        <v>7</v>
      </c>
      <c r="AN39" s="14">
        <v>32</v>
      </c>
      <c r="AO39" s="30">
        <v>30</v>
      </c>
      <c r="AP39" s="38">
        <f aca="true" t="shared" si="16" ref="AP39:AP70">AM39*60+AN39+AO39</f>
        <v>482</v>
      </c>
      <c r="AQ39" s="54"/>
      <c r="AR39" s="38">
        <f aca="true" t="shared" si="17" ref="AR39:AR70">N39+R39+V39+Z39+AD39+AH39+AL39+AP39+AQ39</f>
        <v>1785</v>
      </c>
    </row>
    <row r="40" spans="1:44" ht="13.5" thickBot="1">
      <c r="A40" s="75">
        <v>34</v>
      </c>
      <c r="B40" s="76"/>
      <c r="C40" s="77"/>
      <c r="D40" s="78"/>
      <c r="E40" s="87">
        <f>Startovka!A36</f>
        <v>27</v>
      </c>
      <c r="F40" s="50" t="str">
        <f>Startovka!B36</f>
        <v>Závodský Jiří</v>
      </c>
      <c r="G40" s="50" t="str">
        <f>Startovka!C36</f>
        <v>Kudláč Petr</v>
      </c>
      <c r="H40" s="32" t="str">
        <f>Startovka!D36</f>
        <v>Š Felicia  </v>
      </c>
      <c r="I40" s="32"/>
      <c r="J40" s="56" t="str">
        <f>Startovka!E36</f>
        <v>B</v>
      </c>
      <c r="K40" s="79"/>
      <c r="L40" s="79">
        <v>52</v>
      </c>
      <c r="M40" s="79"/>
      <c r="N40" s="36">
        <f t="shared" si="9"/>
        <v>52</v>
      </c>
      <c r="O40" s="79">
        <v>4</v>
      </c>
      <c r="P40" s="79">
        <v>37</v>
      </c>
      <c r="Q40" s="79"/>
      <c r="R40" s="36">
        <f t="shared" si="10"/>
        <v>277</v>
      </c>
      <c r="S40" s="79">
        <v>3</v>
      </c>
      <c r="T40" s="79">
        <v>4</v>
      </c>
      <c r="U40" s="79"/>
      <c r="V40" s="38">
        <f t="shared" si="11"/>
        <v>184</v>
      </c>
      <c r="W40" s="48">
        <v>7</v>
      </c>
      <c r="X40" s="14">
        <v>25</v>
      </c>
      <c r="Y40" s="30"/>
      <c r="Z40" s="38">
        <f t="shared" si="12"/>
        <v>445</v>
      </c>
      <c r="AA40" s="79"/>
      <c r="AB40" s="79">
        <v>54</v>
      </c>
      <c r="AC40" s="79"/>
      <c r="AD40" s="38">
        <f t="shared" si="13"/>
        <v>54</v>
      </c>
      <c r="AE40" s="79">
        <v>3</v>
      </c>
      <c r="AF40" s="79">
        <v>42</v>
      </c>
      <c r="AG40" s="79"/>
      <c r="AH40" s="38">
        <f t="shared" si="14"/>
        <v>222</v>
      </c>
      <c r="AI40" s="79">
        <v>3</v>
      </c>
      <c r="AJ40" s="79">
        <v>8</v>
      </c>
      <c r="AK40" s="79"/>
      <c r="AL40" s="38">
        <f t="shared" si="15"/>
        <v>188</v>
      </c>
      <c r="AM40" s="48">
        <v>5</v>
      </c>
      <c r="AN40" s="14">
        <v>46</v>
      </c>
      <c r="AO40" s="30">
        <v>18</v>
      </c>
      <c r="AP40" s="38">
        <f t="shared" si="16"/>
        <v>364</v>
      </c>
      <c r="AQ40" s="54"/>
      <c r="AR40" s="38">
        <f t="shared" si="17"/>
        <v>1786</v>
      </c>
    </row>
    <row r="41" spans="1:44" ht="13.5" thickBot="1">
      <c r="A41" s="75">
        <v>35</v>
      </c>
      <c r="B41" s="76"/>
      <c r="C41" s="77"/>
      <c r="D41" s="78"/>
      <c r="E41" s="87">
        <f>Startovka!A23</f>
        <v>18</v>
      </c>
      <c r="F41" s="50" t="str">
        <f>Startovka!B23</f>
        <v>Krčma Petr</v>
      </c>
      <c r="G41" s="50" t="str">
        <f>Startovka!C23</f>
        <v>Krčma Pavel</v>
      </c>
      <c r="H41" s="32" t="str">
        <f>Startovka!D23</f>
        <v>Subaru Justi</v>
      </c>
      <c r="I41" s="32"/>
      <c r="J41" s="56" t="str">
        <f>Startovka!E23</f>
        <v>A</v>
      </c>
      <c r="K41" s="79"/>
      <c r="L41" s="79">
        <v>57</v>
      </c>
      <c r="M41" s="79"/>
      <c r="N41" s="36">
        <f t="shared" si="9"/>
        <v>57</v>
      </c>
      <c r="O41" s="79">
        <v>3</v>
      </c>
      <c r="P41" s="79">
        <v>58</v>
      </c>
      <c r="Q41" s="79">
        <v>60</v>
      </c>
      <c r="R41" s="36">
        <f t="shared" si="10"/>
        <v>298</v>
      </c>
      <c r="S41" s="79">
        <v>3</v>
      </c>
      <c r="T41" s="79">
        <v>6</v>
      </c>
      <c r="U41" s="79"/>
      <c r="V41" s="38">
        <f t="shared" si="11"/>
        <v>186</v>
      </c>
      <c r="W41" s="48">
        <v>6</v>
      </c>
      <c r="X41" s="14">
        <v>12</v>
      </c>
      <c r="Y41" s="30"/>
      <c r="Z41" s="38">
        <f t="shared" si="12"/>
        <v>372</v>
      </c>
      <c r="AA41" s="79"/>
      <c r="AB41" s="79">
        <v>58</v>
      </c>
      <c r="AC41" s="79"/>
      <c r="AD41" s="38">
        <f t="shared" si="13"/>
        <v>58</v>
      </c>
      <c r="AE41" s="79">
        <v>4</v>
      </c>
      <c r="AF41" s="79">
        <v>8</v>
      </c>
      <c r="AG41" s="79"/>
      <c r="AH41" s="38">
        <f t="shared" si="14"/>
        <v>248</v>
      </c>
      <c r="AI41" s="79">
        <v>3</v>
      </c>
      <c r="AJ41" s="79">
        <v>3</v>
      </c>
      <c r="AK41" s="79"/>
      <c r="AL41" s="38">
        <f t="shared" si="15"/>
        <v>183</v>
      </c>
      <c r="AM41" s="48">
        <v>6</v>
      </c>
      <c r="AN41" s="14">
        <v>28</v>
      </c>
      <c r="AO41" s="30"/>
      <c r="AP41" s="38">
        <f t="shared" si="16"/>
        <v>388</v>
      </c>
      <c r="AQ41" s="54"/>
      <c r="AR41" s="38">
        <f t="shared" si="17"/>
        <v>1790</v>
      </c>
    </row>
    <row r="42" spans="1:44" ht="13.5" thickBot="1">
      <c r="A42" s="75">
        <v>36</v>
      </c>
      <c r="B42" s="80"/>
      <c r="C42" s="81"/>
      <c r="D42" s="82"/>
      <c r="E42" s="87">
        <f>Startovka!A139</f>
        <v>134</v>
      </c>
      <c r="F42" s="50" t="str">
        <f>Startovka!B139</f>
        <v>Bulejko Miroslav</v>
      </c>
      <c r="G42" s="50" t="str">
        <f>Startovka!C139</f>
        <v>Baroň Pavel</v>
      </c>
      <c r="H42" s="32" t="str">
        <f>Startovka!D139</f>
        <v>Š 130</v>
      </c>
      <c r="I42" s="32"/>
      <c r="J42" s="56" t="str">
        <f>Startovka!E139</f>
        <v>C</v>
      </c>
      <c r="K42" s="79"/>
      <c r="L42" s="79">
        <v>54</v>
      </c>
      <c r="M42" s="79"/>
      <c r="N42" s="36">
        <f t="shared" si="9"/>
        <v>54</v>
      </c>
      <c r="O42" s="79">
        <v>4</v>
      </c>
      <c r="P42" s="79">
        <v>1</v>
      </c>
      <c r="Q42" s="79"/>
      <c r="R42" s="36">
        <f t="shared" si="10"/>
        <v>241</v>
      </c>
      <c r="S42" s="79">
        <v>3</v>
      </c>
      <c r="T42" s="79">
        <v>18</v>
      </c>
      <c r="U42" s="79"/>
      <c r="V42" s="38">
        <f t="shared" si="11"/>
        <v>198</v>
      </c>
      <c r="W42" s="48">
        <v>6</v>
      </c>
      <c r="X42" s="14">
        <v>24</v>
      </c>
      <c r="Y42" s="30">
        <v>15</v>
      </c>
      <c r="Z42" s="38">
        <f t="shared" si="12"/>
        <v>399</v>
      </c>
      <c r="AA42" s="79"/>
      <c r="AB42" s="79">
        <v>53</v>
      </c>
      <c r="AC42" s="79"/>
      <c r="AD42" s="38">
        <f t="shared" si="13"/>
        <v>53</v>
      </c>
      <c r="AE42" s="79">
        <v>4</v>
      </c>
      <c r="AF42" s="79">
        <v>12</v>
      </c>
      <c r="AG42" s="79"/>
      <c r="AH42" s="38">
        <f t="shared" si="14"/>
        <v>252</v>
      </c>
      <c r="AI42" s="79">
        <v>3</v>
      </c>
      <c r="AJ42" s="79">
        <v>21</v>
      </c>
      <c r="AK42" s="79"/>
      <c r="AL42" s="38">
        <f t="shared" si="15"/>
        <v>201</v>
      </c>
      <c r="AM42" s="48">
        <v>6</v>
      </c>
      <c r="AN42" s="14">
        <v>33</v>
      </c>
      <c r="AO42" s="30"/>
      <c r="AP42" s="38">
        <f t="shared" si="16"/>
        <v>393</v>
      </c>
      <c r="AQ42" s="54"/>
      <c r="AR42" s="38">
        <f t="shared" si="17"/>
        <v>1791</v>
      </c>
    </row>
    <row r="43" spans="1:44" ht="13.5" thickBot="1">
      <c r="A43" s="75">
        <v>37</v>
      </c>
      <c r="B43" s="76"/>
      <c r="C43" s="77"/>
      <c r="D43" s="78"/>
      <c r="E43" s="87">
        <f>Startovka!A48</f>
        <v>40</v>
      </c>
      <c r="F43" s="50" t="str">
        <f>Startovka!B48</f>
        <v>Kletenský Pavel</v>
      </c>
      <c r="G43" s="50" t="str">
        <f>Startovka!C48</f>
        <v>Juřina Lukáš</v>
      </c>
      <c r="H43" s="32" t="str">
        <f>Startovka!D48</f>
        <v>Š Favorit</v>
      </c>
      <c r="I43" s="32"/>
      <c r="J43" s="56" t="str">
        <f>Startovka!E48</f>
        <v>B</v>
      </c>
      <c r="K43" s="79"/>
      <c r="L43" s="79">
        <v>52</v>
      </c>
      <c r="M43" s="79"/>
      <c r="N43" s="36">
        <f t="shared" si="9"/>
        <v>52</v>
      </c>
      <c r="O43" s="79">
        <v>3</v>
      </c>
      <c r="P43" s="79">
        <v>54</v>
      </c>
      <c r="Q43" s="79"/>
      <c r="R43" s="36">
        <f t="shared" si="10"/>
        <v>234</v>
      </c>
      <c r="S43" s="79">
        <v>3</v>
      </c>
      <c r="T43" s="79">
        <v>4</v>
      </c>
      <c r="U43" s="79"/>
      <c r="V43" s="38">
        <f t="shared" si="11"/>
        <v>184</v>
      </c>
      <c r="W43" s="48">
        <v>6</v>
      </c>
      <c r="X43" s="14">
        <v>37</v>
      </c>
      <c r="Y43" s="30">
        <v>60</v>
      </c>
      <c r="Z43" s="38">
        <f t="shared" si="12"/>
        <v>457</v>
      </c>
      <c r="AA43" s="79"/>
      <c r="AB43" s="79">
        <v>46</v>
      </c>
      <c r="AC43" s="79"/>
      <c r="AD43" s="38">
        <f t="shared" si="13"/>
        <v>46</v>
      </c>
      <c r="AE43" s="79">
        <v>4</v>
      </c>
      <c r="AF43" s="79"/>
      <c r="AG43" s="79"/>
      <c r="AH43" s="38">
        <f t="shared" si="14"/>
        <v>240</v>
      </c>
      <c r="AI43" s="79">
        <v>3</v>
      </c>
      <c r="AJ43" s="79">
        <v>17</v>
      </c>
      <c r="AK43" s="79"/>
      <c r="AL43" s="38">
        <f t="shared" si="15"/>
        <v>197</v>
      </c>
      <c r="AM43" s="48">
        <v>6</v>
      </c>
      <c r="AN43" s="14">
        <v>26</v>
      </c>
      <c r="AO43" s="30"/>
      <c r="AP43" s="38">
        <f t="shared" si="16"/>
        <v>386</v>
      </c>
      <c r="AQ43" s="54"/>
      <c r="AR43" s="38">
        <f t="shared" si="17"/>
        <v>1796</v>
      </c>
    </row>
    <row r="44" spans="1:44" ht="13.5" thickBot="1">
      <c r="A44" s="75">
        <v>38</v>
      </c>
      <c r="B44" s="76"/>
      <c r="C44" s="77"/>
      <c r="D44" s="78"/>
      <c r="E44" s="87">
        <f>Startovka!A53</f>
        <v>46</v>
      </c>
      <c r="F44" s="50" t="str">
        <f>Startovka!B53</f>
        <v>Horníček Vojtěch</v>
      </c>
      <c r="G44" s="50" t="str">
        <f>Startovka!C53</f>
        <v>Horníčková Lenka</v>
      </c>
      <c r="H44" s="32" t="str">
        <f>Startovka!D53</f>
        <v>Š Felicie</v>
      </c>
      <c r="I44" s="32"/>
      <c r="J44" s="56" t="str">
        <f>Startovka!E53</f>
        <v>B</v>
      </c>
      <c r="K44" s="79"/>
      <c r="L44" s="79">
        <v>57</v>
      </c>
      <c r="M44" s="79"/>
      <c r="N44" s="36">
        <f t="shared" si="9"/>
        <v>57</v>
      </c>
      <c r="O44" s="79">
        <v>4</v>
      </c>
      <c r="P44" s="79">
        <v>28</v>
      </c>
      <c r="Q44" s="79"/>
      <c r="R44" s="36">
        <f t="shared" si="10"/>
        <v>268</v>
      </c>
      <c r="S44" s="79">
        <v>3</v>
      </c>
      <c r="T44" s="79">
        <v>46</v>
      </c>
      <c r="U44" s="79"/>
      <c r="V44" s="38">
        <f t="shared" si="11"/>
        <v>226</v>
      </c>
      <c r="W44" s="48">
        <v>6</v>
      </c>
      <c r="X44" s="14"/>
      <c r="Y44" s="30">
        <v>3</v>
      </c>
      <c r="Z44" s="38">
        <f t="shared" si="12"/>
        <v>363</v>
      </c>
      <c r="AA44" s="79"/>
      <c r="AB44" s="79">
        <v>49</v>
      </c>
      <c r="AC44" s="79"/>
      <c r="AD44" s="38">
        <f t="shared" si="13"/>
        <v>49</v>
      </c>
      <c r="AE44" s="79">
        <v>3</v>
      </c>
      <c r="AF44" s="79">
        <v>53</v>
      </c>
      <c r="AG44" s="79"/>
      <c r="AH44" s="38">
        <f t="shared" si="14"/>
        <v>233</v>
      </c>
      <c r="AI44" s="79">
        <v>3</v>
      </c>
      <c r="AJ44" s="79">
        <v>14</v>
      </c>
      <c r="AK44" s="79">
        <v>15</v>
      </c>
      <c r="AL44" s="38">
        <f t="shared" si="15"/>
        <v>209</v>
      </c>
      <c r="AM44" s="48">
        <v>6</v>
      </c>
      <c r="AN44" s="14">
        <v>28</v>
      </c>
      <c r="AO44" s="30">
        <v>3</v>
      </c>
      <c r="AP44" s="38">
        <f t="shared" si="16"/>
        <v>391</v>
      </c>
      <c r="AQ44" s="54"/>
      <c r="AR44" s="38">
        <f t="shared" si="17"/>
        <v>1796</v>
      </c>
    </row>
    <row r="45" spans="1:44" ht="13.5" thickBot="1">
      <c r="A45" s="75">
        <v>39</v>
      </c>
      <c r="B45" s="76"/>
      <c r="C45" s="77"/>
      <c r="D45" s="78"/>
      <c r="E45" s="87">
        <f>Startovka!A91</f>
        <v>124</v>
      </c>
      <c r="F45" s="50" t="str">
        <f>Startovka!B91</f>
        <v>Cetkovský Jindřich</v>
      </c>
      <c r="G45" s="50" t="str">
        <f>Startovka!C91</f>
        <v>Kleinerová Lada</v>
      </c>
      <c r="H45" s="32" t="str">
        <f>Startovka!D91</f>
        <v>BMW 325</v>
      </c>
      <c r="I45" s="32"/>
      <c r="J45" s="56" t="str">
        <f>Startovka!E91</f>
        <v>C</v>
      </c>
      <c r="K45" s="79"/>
      <c r="L45" s="79">
        <v>55</v>
      </c>
      <c r="M45" s="79"/>
      <c r="N45" s="36">
        <f t="shared" si="9"/>
        <v>55</v>
      </c>
      <c r="O45" s="79">
        <v>4</v>
      </c>
      <c r="P45" s="79">
        <v>46</v>
      </c>
      <c r="Q45" s="79"/>
      <c r="R45" s="36">
        <f t="shared" si="10"/>
        <v>286</v>
      </c>
      <c r="S45" s="79">
        <v>3</v>
      </c>
      <c r="T45" s="79">
        <v>19</v>
      </c>
      <c r="U45" s="79"/>
      <c r="V45" s="38">
        <f t="shared" si="11"/>
        <v>199</v>
      </c>
      <c r="W45" s="48">
        <v>6</v>
      </c>
      <c r="X45" s="14">
        <v>3</v>
      </c>
      <c r="Y45" s="30">
        <v>33</v>
      </c>
      <c r="Z45" s="38">
        <f t="shared" si="12"/>
        <v>396</v>
      </c>
      <c r="AA45" s="79"/>
      <c r="AB45" s="79">
        <v>58</v>
      </c>
      <c r="AC45" s="79"/>
      <c r="AD45" s="38">
        <f t="shared" si="13"/>
        <v>58</v>
      </c>
      <c r="AE45" s="79">
        <v>4</v>
      </c>
      <c r="AF45" s="79">
        <v>15</v>
      </c>
      <c r="AG45" s="79"/>
      <c r="AH45" s="38">
        <f t="shared" si="14"/>
        <v>255</v>
      </c>
      <c r="AI45" s="79">
        <v>3</v>
      </c>
      <c r="AJ45" s="79">
        <v>15</v>
      </c>
      <c r="AK45" s="79"/>
      <c r="AL45" s="38">
        <f t="shared" si="15"/>
        <v>195</v>
      </c>
      <c r="AM45" s="48">
        <v>5</v>
      </c>
      <c r="AN45" s="14">
        <v>57</v>
      </c>
      <c r="AO45" s="30">
        <v>3</v>
      </c>
      <c r="AP45" s="38">
        <f t="shared" si="16"/>
        <v>360</v>
      </c>
      <c r="AQ45" s="54"/>
      <c r="AR45" s="38">
        <f t="shared" si="17"/>
        <v>1804</v>
      </c>
    </row>
    <row r="46" spans="1:44" ht="13.5" thickBot="1">
      <c r="A46" s="75">
        <v>40</v>
      </c>
      <c r="B46" s="76"/>
      <c r="C46" s="77"/>
      <c r="D46" s="78"/>
      <c r="E46" s="87">
        <f>Startovka!A102</f>
        <v>79</v>
      </c>
      <c r="F46" s="50" t="str">
        <f>Startovka!B102</f>
        <v>Moštěk Ladislav</v>
      </c>
      <c r="G46" s="50" t="str">
        <f>Startovka!C102</f>
        <v>Ambrož Milan</v>
      </c>
      <c r="H46" s="32" t="str">
        <f>Startovka!D102</f>
        <v>Š 130 L</v>
      </c>
      <c r="I46" s="32"/>
      <c r="J46" s="56" t="str">
        <f>Startovka!E102</f>
        <v>C</v>
      </c>
      <c r="K46" s="79">
        <v>1</v>
      </c>
      <c r="L46" s="79">
        <v>0</v>
      </c>
      <c r="M46" s="79"/>
      <c r="N46" s="36">
        <f t="shared" si="9"/>
        <v>60</v>
      </c>
      <c r="O46" s="79">
        <v>3</v>
      </c>
      <c r="P46" s="79">
        <v>51</v>
      </c>
      <c r="Q46" s="79"/>
      <c r="R46" s="36">
        <f t="shared" si="10"/>
        <v>231</v>
      </c>
      <c r="S46" s="79">
        <v>4</v>
      </c>
      <c r="T46" s="79">
        <v>47</v>
      </c>
      <c r="U46" s="79">
        <v>3</v>
      </c>
      <c r="V46" s="38">
        <f t="shared" si="11"/>
        <v>290</v>
      </c>
      <c r="W46" s="48">
        <v>6</v>
      </c>
      <c r="X46" s="14">
        <v>16</v>
      </c>
      <c r="Y46" s="30"/>
      <c r="Z46" s="38">
        <f t="shared" si="12"/>
        <v>376</v>
      </c>
      <c r="AA46" s="79"/>
      <c r="AB46" s="79">
        <v>55</v>
      </c>
      <c r="AC46" s="79"/>
      <c r="AD46" s="38">
        <f t="shared" si="13"/>
        <v>55</v>
      </c>
      <c r="AE46" s="79">
        <v>3</v>
      </c>
      <c r="AF46" s="79">
        <v>57</v>
      </c>
      <c r="AG46" s="79"/>
      <c r="AH46" s="38">
        <f t="shared" si="14"/>
        <v>237</v>
      </c>
      <c r="AI46" s="79">
        <v>3</v>
      </c>
      <c r="AJ46" s="79">
        <v>9</v>
      </c>
      <c r="AK46" s="79">
        <v>3</v>
      </c>
      <c r="AL46" s="38">
        <f t="shared" si="15"/>
        <v>192</v>
      </c>
      <c r="AM46" s="48">
        <v>6</v>
      </c>
      <c r="AN46" s="14">
        <v>4</v>
      </c>
      <c r="AO46" s="30"/>
      <c r="AP46" s="38">
        <f t="shared" si="16"/>
        <v>364</v>
      </c>
      <c r="AQ46" s="54"/>
      <c r="AR46" s="38">
        <f t="shared" si="17"/>
        <v>1805</v>
      </c>
    </row>
    <row r="47" spans="1:44" ht="13.5" thickBot="1">
      <c r="A47" s="75">
        <v>41</v>
      </c>
      <c r="B47" s="76"/>
      <c r="C47" s="77"/>
      <c r="D47" s="78"/>
      <c r="E47" s="87">
        <f>Startovka!A114</f>
        <v>91</v>
      </c>
      <c r="F47" s="50" t="str">
        <f>Startovka!B114</f>
        <v>Maňas Jindřich</v>
      </c>
      <c r="G47" s="50" t="str">
        <f>Startovka!C114</f>
        <v>Suchánek Pavel</v>
      </c>
      <c r="H47" s="32" t="str">
        <f>Startovka!D114</f>
        <v>VAZ 2101</v>
      </c>
      <c r="I47" s="32"/>
      <c r="J47" s="56" t="str">
        <f>Startovka!E114</f>
        <v>C</v>
      </c>
      <c r="K47" s="79"/>
      <c r="L47" s="79">
        <v>56</v>
      </c>
      <c r="M47" s="79"/>
      <c r="N47" s="36">
        <f t="shared" si="9"/>
        <v>56</v>
      </c>
      <c r="O47" s="79">
        <v>4</v>
      </c>
      <c r="P47" s="79">
        <v>9</v>
      </c>
      <c r="Q47" s="79"/>
      <c r="R47" s="36">
        <f t="shared" si="10"/>
        <v>249</v>
      </c>
      <c r="S47" s="79">
        <v>3</v>
      </c>
      <c r="T47" s="79">
        <v>12</v>
      </c>
      <c r="U47" s="79"/>
      <c r="V47" s="38">
        <f t="shared" si="11"/>
        <v>192</v>
      </c>
      <c r="W47" s="48">
        <v>6</v>
      </c>
      <c r="X47" s="14">
        <v>57</v>
      </c>
      <c r="Y47" s="30"/>
      <c r="Z47" s="38">
        <f t="shared" si="12"/>
        <v>417</v>
      </c>
      <c r="AA47" s="79"/>
      <c r="AB47" s="79">
        <v>55</v>
      </c>
      <c r="AC47" s="79"/>
      <c r="AD47" s="38">
        <f t="shared" si="13"/>
        <v>55</v>
      </c>
      <c r="AE47" s="79">
        <v>4</v>
      </c>
      <c r="AF47" s="79">
        <v>3</v>
      </c>
      <c r="AG47" s="79"/>
      <c r="AH47" s="38">
        <f t="shared" si="14"/>
        <v>243</v>
      </c>
      <c r="AI47" s="79">
        <v>3</v>
      </c>
      <c r="AJ47" s="79">
        <v>15</v>
      </c>
      <c r="AK47" s="79"/>
      <c r="AL47" s="38">
        <f t="shared" si="15"/>
        <v>195</v>
      </c>
      <c r="AM47" s="48">
        <v>6</v>
      </c>
      <c r="AN47" s="14">
        <v>36</v>
      </c>
      <c r="AO47" s="30">
        <v>3</v>
      </c>
      <c r="AP47" s="38">
        <f t="shared" si="16"/>
        <v>399</v>
      </c>
      <c r="AQ47" s="54"/>
      <c r="AR47" s="38">
        <f t="shared" si="17"/>
        <v>1806</v>
      </c>
    </row>
    <row r="48" spans="1:44" ht="13.5" thickBot="1">
      <c r="A48" s="75">
        <v>42</v>
      </c>
      <c r="B48" s="76"/>
      <c r="C48" s="77"/>
      <c r="D48" s="78"/>
      <c r="E48" s="87">
        <f>Startovka!A29</f>
        <v>24</v>
      </c>
      <c r="F48" s="50" t="str">
        <f>Startovka!B29</f>
        <v>Kalista Jiří</v>
      </c>
      <c r="G48" s="50" t="str">
        <f>Startovka!C29</f>
        <v>Lhota</v>
      </c>
      <c r="H48" s="32" t="str">
        <f>Startovka!D29</f>
        <v>BMW 325</v>
      </c>
      <c r="I48" s="32"/>
      <c r="J48" s="56" t="str">
        <f>Startovka!E29</f>
        <v>A</v>
      </c>
      <c r="K48" s="79">
        <v>1</v>
      </c>
      <c r="L48" s="79">
        <v>7</v>
      </c>
      <c r="M48" s="79"/>
      <c r="N48" s="36">
        <f t="shared" si="9"/>
        <v>67</v>
      </c>
      <c r="O48" s="79">
        <v>5</v>
      </c>
      <c r="P48" s="79">
        <v>1</v>
      </c>
      <c r="Q48" s="79">
        <v>15</v>
      </c>
      <c r="R48" s="36">
        <f t="shared" si="10"/>
        <v>316</v>
      </c>
      <c r="S48" s="79">
        <v>3</v>
      </c>
      <c r="T48" s="79">
        <v>16</v>
      </c>
      <c r="U48" s="79">
        <v>15</v>
      </c>
      <c r="V48" s="38">
        <f t="shared" si="11"/>
        <v>211</v>
      </c>
      <c r="W48" s="48">
        <v>5</v>
      </c>
      <c r="X48" s="14">
        <v>52</v>
      </c>
      <c r="Y48" s="30"/>
      <c r="Z48" s="38">
        <f t="shared" si="12"/>
        <v>352</v>
      </c>
      <c r="AA48" s="79">
        <v>1</v>
      </c>
      <c r="AB48" s="79">
        <v>9</v>
      </c>
      <c r="AC48" s="79"/>
      <c r="AD48" s="38">
        <f t="shared" si="13"/>
        <v>69</v>
      </c>
      <c r="AE48" s="79">
        <v>3</v>
      </c>
      <c r="AF48" s="79">
        <v>47</v>
      </c>
      <c r="AG48" s="79"/>
      <c r="AH48" s="38">
        <f t="shared" si="14"/>
        <v>227</v>
      </c>
      <c r="AI48" s="79">
        <v>2</v>
      </c>
      <c r="AJ48" s="79">
        <v>48</v>
      </c>
      <c r="AK48" s="79">
        <v>45</v>
      </c>
      <c r="AL48" s="38">
        <f t="shared" si="15"/>
        <v>213</v>
      </c>
      <c r="AM48" s="48">
        <v>5</v>
      </c>
      <c r="AN48" s="14">
        <v>52</v>
      </c>
      <c r="AO48" s="30"/>
      <c r="AP48" s="38">
        <f t="shared" si="16"/>
        <v>352</v>
      </c>
      <c r="AQ48" s="54"/>
      <c r="AR48" s="38">
        <f t="shared" si="17"/>
        <v>1807</v>
      </c>
    </row>
    <row r="49" spans="1:44" ht="13.5" thickBot="1">
      <c r="A49" s="75">
        <v>43</v>
      </c>
      <c r="B49" s="76"/>
      <c r="C49" s="77"/>
      <c r="D49" s="78"/>
      <c r="E49" s="87">
        <f>Startovka!A133</f>
        <v>117</v>
      </c>
      <c r="F49" s="50" t="str">
        <f>Startovka!B133</f>
        <v>Zuzaník Radek</v>
      </c>
      <c r="G49" s="50" t="str">
        <f>Startovka!C133</f>
        <v>Blažek Ladislav</v>
      </c>
      <c r="H49" s="32" t="str">
        <f>Startovka!D133</f>
        <v>Š 120</v>
      </c>
      <c r="I49" s="32"/>
      <c r="J49" s="56" t="str">
        <f>Startovka!E133</f>
        <v>C</v>
      </c>
      <c r="K49" s="79"/>
      <c r="L49" s="79">
        <v>52</v>
      </c>
      <c r="M49" s="79"/>
      <c r="N49" s="36">
        <f t="shared" si="9"/>
        <v>52</v>
      </c>
      <c r="O49" s="79">
        <v>3</v>
      </c>
      <c r="P49" s="79">
        <v>53</v>
      </c>
      <c r="Q49" s="79"/>
      <c r="R49" s="36">
        <f t="shared" si="10"/>
        <v>233</v>
      </c>
      <c r="S49" s="79">
        <v>3</v>
      </c>
      <c r="T49" s="79">
        <v>10</v>
      </c>
      <c r="U49" s="79"/>
      <c r="V49" s="38">
        <f t="shared" si="11"/>
        <v>190</v>
      </c>
      <c r="W49" s="48">
        <v>6</v>
      </c>
      <c r="X49" s="14">
        <v>9</v>
      </c>
      <c r="Y49" s="30">
        <v>30</v>
      </c>
      <c r="Z49" s="38">
        <f t="shared" si="12"/>
        <v>399</v>
      </c>
      <c r="AA49" s="79"/>
      <c r="AB49" s="79">
        <v>56</v>
      </c>
      <c r="AC49" s="79"/>
      <c r="AD49" s="38">
        <f t="shared" si="13"/>
        <v>56</v>
      </c>
      <c r="AE49" s="79">
        <v>4</v>
      </c>
      <c r="AF49" s="79">
        <v>20</v>
      </c>
      <c r="AG49" s="79"/>
      <c r="AH49" s="38">
        <f t="shared" si="14"/>
        <v>260</v>
      </c>
      <c r="AI49" s="79">
        <v>3</v>
      </c>
      <c r="AJ49" s="79">
        <v>12</v>
      </c>
      <c r="AK49" s="79">
        <v>45</v>
      </c>
      <c r="AL49" s="38">
        <f t="shared" si="15"/>
        <v>237</v>
      </c>
      <c r="AM49" s="48">
        <v>6</v>
      </c>
      <c r="AN49" s="14">
        <v>29</v>
      </c>
      <c r="AO49" s="30">
        <v>3</v>
      </c>
      <c r="AP49" s="38">
        <f t="shared" si="16"/>
        <v>392</v>
      </c>
      <c r="AQ49" s="54"/>
      <c r="AR49" s="38">
        <f t="shared" si="17"/>
        <v>1819</v>
      </c>
    </row>
    <row r="50" spans="1:44" ht="13.5" thickBot="1">
      <c r="A50" s="75">
        <v>44</v>
      </c>
      <c r="B50" s="76"/>
      <c r="C50" s="77"/>
      <c r="D50" s="78"/>
      <c r="E50" s="87">
        <f>Startovka!A100</f>
        <v>75</v>
      </c>
      <c r="F50" s="50" t="str">
        <f>Startovka!B100</f>
        <v>Hrbáček Petr</v>
      </c>
      <c r="G50" s="50" t="str">
        <f>Startovka!C100</f>
        <v>Hrbáčková Monika</v>
      </c>
      <c r="H50" s="32" t="str">
        <f>Startovka!D100</f>
        <v>Š 100</v>
      </c>
      <c r="I50" s="32"/>
      <c r="J50" s="56" t="str">
        <f>Startovka!E100</f>
        <v>C</v>
      </c>
      <c r="K50" s="79">
        <v>1</v>
      </c>
      <c r="L50" s="79"/>
      <c r="M50" s="79"/>
      <c r="N50" s="36">
        <f t="shared" si="9"/>
        <v>60</v>
      </c>
      <c r="O50" s="79">
        <v>4</v>
      </c>
      <c r="P50" s="79">
        <v>30</v>
      </c>
      <c r="Q50" s="79"/>
      <c r="R50" s="36">
        <f t="shared" si="10"/>
        <v>270</v>
      </c>
      <c r="S50" s="79">
        <v>3</v>
      </c>
      <c r="T50" s="79">
        <v>23</v>
      </c>
      <c r="U50" s="79"/>
      <c r="V50" s="38">
        <f t="shared" si="11"/>
        <v>203</v>
      </c>
      <c r="W50" s="48">
        <v>6</v>
      </c>
      <c r="X50" s="14">
        <v>46</v>
      </c>
      <c r="Y50" s="30">
        <v>15</v>
      </c>
      <c r="Z50" s="38">
        <f t="shared" si="12"/>
        <v>421</v>
      </c>
      <c r="AA50" s="79"/>
      <c r="AB50" s="79">
        <v>57</v>
      </c>
      <c r="AC50" s="79"/>
      <c r="AD50" s="38">
        <f t="shared" si="13"/>
        <v>57</v>
      </c>
      <c r="AE50" s="79">
        <v>3</v>
      </c>
      <c r="AF50" s="79">
        <v>58</v>
      </c>
      <c r="AG50" s="79"/>
      <c r="AH50" s="38">
        <f t="shared" si="14"/>
        <v>238</v>
      </c>
      <c r="AI50" s="79">
        <v>3</v>
      </c>
      <c r="AJ50" s="79">
        <v>6</v>
      </c>
      <c r="AK50" s="79"/>
      <c r="AL50" s="38">
        <f t="shared" si="15"/>
        <v>186</v>
      </c>
      <c r="AM50" s="48">
        <v>6</v>
      </c>
      <c r="AN50" s="14">
        <v>25</v>
      </c>
      <c r="AO50" s="30"/>
      <c r="AP50" s="38">
        <f t="shared" si="16"/>
        <v>385</v>
      </c>
      <c r="AQ50" s="54"/>
      <c r="AR50" s="38">
        <f t="shared" si="17"/>
        <v>1820</v>
      </c>
    </row>
    <row r="51" spans="1:44" ht="13.5" thickBot="1">
      <c r="A51" s="75">
        <v>45</v>
      </c>
      <c r="B51" s="76"/>
      <c r="C51" s="77"/>
      <c r="D51" s="78"/>
      <c r="E51" s="87">
        <f>Startovka!A99</f>
        <v>43</v>
      </c>
      <c r="F51" s="50" t="str">
        <f>Startovka!B99</f>
        <v>Tomášek Zdeněk</v>
      </c>
      <c r="G51" s="50" t="str">
        <f>Startovka!C99</f>
        <v>Majzlík Milan</v>
      </c>
      <c r="H51" s="32" t="str">
        <f>Startovka!D99</f>
        <v>Opel Kadet</v>
      </c>
      <c r="I51" s="32"/>
      <c r="J51" s="56" t="str">
        <f>Startovka!E99</f>
        <v>B </v>
      </c>
      <c r="K51" s="79">
        <v>1</v>
      </c>
      <c r="L51" s="79">
        <v>4</v>
      </c>
      <c r="M51" s="79"/>
      <c r="N51" s="36">
        <f t="shared" si="9"/>
        <v>64</v>
      </c>
      <c r="O51" s="79">
        <v>4</v>
      </c>
      <c r="P51" s="79">
        <v>14</v>
      </c>
      <c r="Q51" s="79"/>
      <c r="R51" s="36">
        <f t="shared" si="10"/>
        <v>254</v>
      </c>
      <c r="S51" s="79">
        <v>3</v>
      </c>
      <c r="T51" s="79">
        <v>33</v>
      </c>
      <c r="U51" s="79"/>
      <c r="V51" s="38">
        <f t="shared" si="11"/>
        <v>213</v>
      </c>
      <c r="W51" s="48">
        <v>6</v>
      </c>
      <c r="X51" s="14">
        <v>15</v>
      </c>
      <c r="Y51" s="30">
        <v>3</v>
      </c>
      <c r="Z51" s="38">
        <f t="shared" si="12"/>
        <v>378</v>
      </c>
      <c r="AA51" s="79">
        <v>1</v>
      </c>
      <c r="AB51" s="79">
        <v>2</v>
      </c>
      <c r="AC51" s="79"/>
      <c r="AD51" s="38">
        <f t="shared" si="13"/>
        <v>62</v>
      </c>
      <c r="AE51" s="79">
        <v>4</v>
      </c>
      <c r="AF51" s="79">
        <v>18</v>
      </c>
      <c r="AG51" s="79"/>
      <c r="AH51" s="38">
        <f t="shared" si="14"/>
        <v>258</v>
      </c>
      <c r="AI51" s="79">
        <v>3</v>
      </c>
      <c r="AJ51" s="79">
        <v>47</v>
      </c>
      <c r="AK51" s="79">
        <v>3</v>
      </c>
      <c r="AL51" s="38">
        <f t="shared" si="15"/>
        <v>230</v>
      </c>
      <c r="AM51" s="48">
        <v>6</v>
      </c>
      <c r="AN51" s="14">
        <v>7</v>
      </c>
      <c r="AO51" s="30"/>
      <c r="AP51" s="38">
        <f t="shared" si="16"/>
        <v>367</v>
      </c>
      <c r="AQ51" s="54"/>
      <c r="AR51" s="38">
        <f t="shared" si="17"/>
        <v>1826</v>
      </c>
    </row>
    <row r="52" spans="1:44" ht="13.5" thickBot="1">
      <c r="A52" s="75">
        <v>46</v>
      </c>
      <c r="B52" s="76"/>
      <c r="C52" s="77"/>
      <c r="D52" s="78"/>
      <c r="E52" s="87">
        <f>Startovka!A9</f>
        <v>4</v>
      </c>
      <c r="F52" s="50" t="str">
        <f>Startovka!B9</f>
        <v>Machala Bohumil</v>
      </c>
      <c r="G52" s="50" t="str">
        <f>Startovka!C9</f>
        <v>Slovák Lukáš</v>
      </c>
      <c r="H52" s="32" t="str">
        <f>Startovka!D9</f>
        <v>Mazda 323</v>
      </c>
      <c r="I52" s="32"/>
      <c r="J52" s="56" t="str">
        <f>Startovka!E9</f>
        <v>A</v>
      </c>
      <c r="K52" s="79"/>
      <c r="L52" s="79">
        <v>56</v>
      </c>
      <c r="M52" s="79"/>
      <c r="N52" s="36">
        <f t="shared" si="9"/>
        <v>56</v>
      </c>
      <c r="O52" s="79">
        <v>3</v>
      </c>
      <c r="P52" s="79">
        <v>29</v>
      </c>
      <c r="Q52" s="79"/>
      <c r="R52" s="36">
        <f t="shared" si="10"/>
        <v>209</v>
      </c>
      <c r="S52" s="79">
        <v>2</v>
      </c>
      <c r="T52" s="79">
        <v>37</v>
      </c>
      <c r="U52" s="79"/>
      <c r="V52" s="38">
        <f t="shared" si="11"/>
        <v>157</v>
      </c>
      <c r="W52" s="48">
        <v>6</v>
      </c>
      <c r="X52" s="14">
        <v>21</v>
      </c>
      <c r="Y52" s="30">
        <v>48</v>
      </c>
      <c r="Z52" s="38">
        <f t="shared" si="12"/>
        <v>429</v>
      </c>
      <c r="AA52" s="79"/>
      <c r="AB52" s="79">
        <v>56</v>
      </c>
      <c r="AC52" s="79"/>
      <c r="AD52" s="38">
        <f t="shared" si="13"/>
        <v>56</v>
      </c>
      <c r="AE52" s="79">
        <v>3</v>
      </c>
      <c r="AF52" s="79">
        <v>37</v>
      </c>
      <c r="AG52" s="79"/>
      <c r="AH52" s="38">
        <f t="shared" si="14"/>
        <v>217</v>
      </c>
      <c r="AI52" s="79">
        <v>2</v>
      </c>
      <c r="AJ52" s="79">
        <v>38</v>
      </c>
      <c r="AK52" s="79"/>
      <c r="AL52" s="38">
        <f t="shared" si="15"/>
        <v>158</v>
      </c>
      <c r="AM52" s="48">
        <v>9</v>
      </c>
      <c r="AN52" s="14">
        <v>9</v>
      </c>
      <c r="AO52" s="30">
        <v>3</v>
      </c>
      <c r="AP52" s="38">
        <f t="shared" si="16"/>
        <v>552</v>
      </c>
      <c r="AQ52" s="54"/>
      <c r="AR52" s="38">
        <f t="shared" si="17"/>
        <v>1834</v>
      </c>
    </row>
    <row r="53" spans="1:44" ht="13.5" thickBot="1">
      <c r="A53" s="75">
        <v>47</v>
      </c>
      <c r="B53" s="76"/>
      <c r="C53" s="77"/>
      <c r="D53" s="78"/>
      <c r="E53" s="87">
        <f>Startovka!A85</f>
        <v>101</v>
      </c>
      <c r="F53" s="50" t="str">
        <f>Startovka!B85</f>
        <v>Štěpánů Pavel</v>
      </c>
      <c r="G53" s="50" t="str">
        <f>Startovka!C85</f>
        <v>Štěpánů Petr</v>
      </c>
      <c r="H53" s="32" t="str">
        <f>Startovka!D85</f>
        <v>Š Felicie</v>
      </c>
      <c r="I53" s="32"/>
      <c r="J53" s="56" t="str">
        <f>Startovka!E85</f>
        <v>B</v>
      </c>
      <c r="K53" s="79"/>
      <c r="L53" s="79">
        <v>50</v>
      </c>
      <c r="M53" s="79">
        <v>15</v>
      </c>
      <c r="N53" s="36">
        <f t="shared" si="9"/>
        <v>65</v>
      </c>
      <c r="O53" s="79">
        <v>3</v>
      </c>
      <c r="P53" s="79">
        <v>54</v>
      </c>
      <c r="Q53" s="79"/>
      <c r="R53" s="36">
        <f t="shared" si="10"/>
        <v>234</v>
      </c>
      <c r="S53" s="79">
        <v>3</v>
      </c>
      <c r="T53" s="79">
        <v>8</v>
      </c>
      <c r="U53" s="79"/>
      <c r="V53" s="38">
        <f t="shared" si="11"/>
        <v>188</v>
      </c>
      <c r="W53" s="48">
        <v>7</v>
      </c>
      <c r="X53" s="14">
        <v>16</v>
      </c>
      <c r="Y53" s="30">
        <v>48</v>
      </c>
      <c r="Z53" s="38">
        <f t="shared" si="12"/>
        <v>484</v>
      </c>
      <c r="AA53" s="79"/>
      <c r="AB53" s="79">
        <v>50</v>
      </c>
      <c r="AC53" s="79"/>
      <c r="AD53" s="38">
        <f t="shared" si="13"/>
        <v>50</v>
      </c>
      <c r="AE53" s="79">
        <v>4</v>
      </c>
      <c r="AF53" s="79">
        <v>12</v>
      </c>
      <c r="AG53" s="79"/>
      <c r="AH53" s="38">
        <f t="shared" si="14"/>
        <v>252</v>
      </c>
      <c r="AI53" s="79">
        <v>3</v>
      </c>
      <c r="AJ53" s="79">
        <v>15</v>
      </c>
      <c r="AK53" s="79"/>
      <c r="AL53" s="38">
        <f t="shared" si="15"/>
        <v>195</v>
      </c>
      <c r="AM53" s="48">
        <v>6</v>
      </c>
      <c r="AN53" s="14">
        <v>6</v>
      </c>
      <c r="AO53" s="30">
        <v>3</v>
      </c>
      <c r="AP53" s="38">
        <f t="shared" si="16"/>
        <v>369</v>
      </c>
      <c r="AQ53" s="54"/>
      <c r="AR53" s="38">
        <f t="shared" si="17"/>
        <v>1837</v>
      </c>
    </row>
    <row r="54" spans="1:44" ht="13.5" thickBot="1">
      <c r="A54" s="75">
        <v>48</v>
      </c>
      <c r="B54" s="76"/>
      <c r="C54" s="77"/>
      <c r="D54" s="78"/>
      <c r="E54" s="87">
        <f>Startovka!A28</f>
        <v>23</v>
      </c>
      <c r="F54" s="50" t="str">
        <f>Startovka!B28</f>
        <v>Nacházel Zdeněk</v>
      </c>
      <c r="G54" s="50" t="str">
        <f>Startovka!C28</f>
        <v>Lhota  David</v>
      </c>
      <c r="H54" s="32" t="str">
        <f>Startovka!D28</f>
        <v>BMW 325</v>
      </c>
      <c r="I54" s="32"/>
      <c r="J54" s="56" t="str">
        <f>Startovka!E28</f>
        <v>A</v>
      </c>
      <c r="K54" s="79">
        <v>1</v>
      </c>
      <c r="L54" s="79"/>
      <c r="M54" s="79"/>
      <c r="N54" s="36">
        <f t="shared" si="9"/>
        <v>60</v>
      </c>
      <c r="O54" s="79">
        <v>3</v>
      </c>
      <c r="P54" s="79">
        <v>40</v>
      </c>
      <c r="Q54" s="79"/>
      <c r="R54" s="36">
        <f t="shared" si="10"/>
        <v>220</v>
      </c>
      <c r="S54" s="79">
        <v>3</v>
      </c>
      <c r="T54" s="79">
        <v>6</v>
      </c>
      <c r="U54" s="79">
        <v>15</v>
      </c>
      <c r="V54" s="38">
        <f t="shared" si="11"/>
        <v>201</v>
      </c>
      <c r="W54" s="48">
        <v>6</v>
      </c>
      <c r="X54" s="14"/>
      <c r="Y54" s="30">
        <v>45</v>
      </c>
      <c r="Z54" s="38">
        <f t="shared" si="12"/>
        <v>405</v>
      </c>
      <c r="AA54" s="79">
        <v>1</v>
      </c>
      <c r="AB54" s="79">
        <v>6</v>
      </c>
      <c r="AC54" s="79"/>
      <c r="AD54" s="38">
        <f t="shared" si="13"/>
        <v>66</v>
      </c>
      <c r="AE54" s="79">
        <v>4</v>
      </c>
      <c r="AF54" s="79">
        <v>24</v>
      </c>
      <c r="AG54" s="79"/>
      <c r="AH54" s="38">
        <f t="shared" si="14"/>
        <v>264</v>
      </c>
      <c r="AI54" s="79">
        <v>2</v>
      </c>
      <c r="AJ54" s="79">
        <v>51</v>
      </c>
      <c r="AK54" s="79">
        <v>18</v>
      </c>
      <c r="AL54" s="38">
        <f t="shared" si="15"/>
        <v>189</v>
      </c>
      <c r="AM54" s="48">
        <v>5</v>
      </c>
      <c r="AN54" s="14">
        <v>36</v>
      </c>
      <c r="AO54" s="30">
        <v>98</v>
      </c>
      <c r="AP54" s="38">
        <f t="shared" si="16"/>
        <v>434</v>
      </c>
      <c r="AQ54" s="54"/>
      <c r="AR54" s="38">
        <f t="shared" si="17"/>
        <v>1839</v>
      </c>
    </row>
    <row r="55" spans="1:44" ht="13.5" thickBot="1">
      <c r="A55" s="75">
        <v>49</v>
      </c>
      <c r="B55" s="76"/>
      <c r="C55" s="77"/>
      <c r="D55" s="78"/>
      <c r="E55" s="87">
        <f>Startovka!A19</f>
        <v>14</v>
      </c>
      <c r="F55" s="50" t="str">
        <f>Startovka!B19</f>
        <v>Dolák Tomáš</v>
      </c>
      <c r="G55" s="50" t="str">
        <f>Startovka!C19</f>
        <v>Man Robert</v>
      </c>
      <c r="H55" s="32" t="str">
        <f>Startovka!D19</f>
        <v>Honda Civic</v>
      </c>
      <c r="I55" s="32"/>
      <c r="J55" s="56" t="str">
        <f>Startovka!E19</f>
        <v>B</v>
      </c>
      <c r="K55" s="79">
        <v>1</v>
      </c>
      <c r="L55" s="79">
        <v>19</v>
      </c>
      <c r="M55" s="79"/>
      <c r="N55" s="36">
        <f t="shared" si="9"/>
        <v>79</v>
      </c>
      <c r="O55" s="79">
        <v>3</v>
      </c>
      <c r="P55" s="79">
        <v>59</v>
      </c>
      <c r="Q55" s="79"/>
      <c r="R55" s="36">
        <f t="shared" si="10"/>
        <v>239</v>
      </c>
      <c r="S55" s="79">
        <v>3</v>
      </c>
      <c r="T55" s="79">
        <v>5</v>
      </c>
      <c r="U55" s="79"/>
      <c r="V55" s="38">
        <f t="shared" si="11"/>
        <v>185</v>
      </c>
      <c r="W55" s="48">
        <v>7</v>
      </c>
      <c r="X55" s="14">
        <v>16</v>
      </c>
      <c r="Y55" s="30">
        <v>15</v>
      </c>
      <c r="Z55" s="38">
        <f t="shared" si="12"/>
        <v>451</v>
      </c>
      <c r="AA55" s="79">
        <v>1</v>
      </c>
      <c r="AB55" s="79">
        <v>4</v>
      </c>
      <c r="AC55" s="79">
        <v>30</v>
      </c>
      <c r="AD55" s="38">
        <f t="shared" si="13"/>
        <v>94</v>
      </c>
      <c r="AE55" s="79">
        <v>3</v>
      </c>
      <c r="AF55" s="79">
        <v>54</v>
      </c>
      <c r="AG55" s="79"/>
      <c r="AH55" s="38">
        <f t="shared" si="14"/>
        <v>234</v>
      </c>
      <c r="AI55" s="79">
        <v>3</v>
      </c>
      <c r="AJ55" s="79">
        <v>6</v>
      </c>
      <c r="AK55" s="79"/>
      <c r="AL55" s="38">
        <f t="shared" si="15"/>
        <v>186</v>
      </c>
      <c r="AM55" s="48">
        <v>6</v>
      </c>
      <c r="AN55" s="14">
        <v>9</v>
      </c>
      <c r="AO55" s="30">
        <v>3</v>
      </c>
      <c r="AP55" s="38">
        <f t="shared" si="16"/>
        <v>372</v>
      </c>
      <c r="AQ55" s="54"/>
      <c r="AR55" s="38">
        <f t="shared" si="17"/>
        <v>1840</v>
      </c>
    </row>
    <row r="56" spans="1:44" ht="13.5" thickBot="1">
      <c r="A56" s="75">
        <v>50</v>
      </c>
      <c r="B56" s="76"/>
      <c r="C56" s="77"/>
      <c r="D56" s="78"/>
      <c r="E56" s="87">
        <f>Startovka!A109</f>
        <v>86</v>
      </c>
      <c r="F56" s="50" t="str">
        <f>Startovka!B109</f>
        <v>Hrachovec Martin</v>
      </c>
      <c r="G56" s="50" t="str">
        <f>Startovka!C109</f>
        <v>Filgas Svatopluk</v>
      </c>
      <c r="H56" s="32" t="str">
        <f>Startovka!D109</f>
        <v>Š 120 S</v>
      </c>
      <c r="I56" s="32"/>
      <c r="J56" s="56" t="str">
        <f>Startovka!E109</f>
        <v>C</v>
      </c>
      <c r="K56" s="79"/>
      <c r="L56" s="79">
        <v>57</v>
      </c>
      <c r="M56" s="79"/>
      <c r="N56" s="36">
        <f t="shared" si="9"/>
        <v>57</v>
      </c>
      <c r="O56" s="79">
        <v>3</v>
      </c>
      <c r="P56" s="79">
        <v>56</v>
      </c>
      <c r="Q56" s="79"/>
      <c r="R56" s="36">
        <f t="shared" si="10"/>
        <v>236</v>
      </c>
      <c r="S56" s="79">
        <v>3</v>
      </c>
      <c r="T56" s="79">
        <v>5</v>
      </c>
      <c r="U56" s="79"/>
      <c r="V56" s="38">
        <f t="shared" si="11"/>
        <v>185</v>
      </c>
      <c r="W56" s="48">
        <v>6</v>
      </c>
      <c r="X56" s="14">
        <v>14</v>
      </c>
      <c r="Y56" s="30">
        <v>60</v>
      </c>
      <c r="Z56" s="38">
        <f t="shared" si="12"/>
        <v>434</v>
      </c>
      <c r="AA56" s="79">
        <v>1</v>
      </c>
      <c r="AB56" s="79">
        <v>2</v>
      </c>
      <c r="AC56" s="79"/>
      <c r="AD56" s="38">
        <f t="shared" si="13"/>
        <v>62</v>
      </c>
      <c r="AE56" s="79">
        <v>4</v>
      </c>
      <c r="AF56" s="79">
        <v>3</v>
      </c>
      <c r="AG56" s="79"/>
      <c r="AH56" s="38">
        <f t="shared" si="14"/>
        <v>243</v>
      </c>
      <c r="AI56" s="79">
        <v>3</v>
      </c>
      <c r="AJ56" s="79">
        <v>14</v>
      </c>
      <c r="AK56" s="79">
        <v>15</v>
      </c>
      <c r="AL56" s="38">
        <f t="shared" si="15"/>
        <v>209</v>
      </c>
      <c r="AM56" s="48">
        <v>6</v>
      </c>
      <c r="AN56" s="14">
        <v>12</v>
      </c>
      <c r="AO56" s="30">
        <v>45</v>
      </c>
      <c r="AP56" s="38">
        <f t="shared" si="16"/>
        <v>417</v>
      </c>
      <c r="AQ56" s="54"/>
      <c r="AR56" s="38">
        <f t="shared" si="17"/>
        <v>1843</v>
      </c>
    </row>
    <row r="57" spans="1:44" ht="13.5" thickBot="1">
      <c r="A57" s="75">
        <v>51</v>
      </c>
      <c r="B57" s="76"/>
      <c r="C57" s="77"/>
      <c r="D57" s="78"/>
      <c r="E57" s="87">
        <f>Startovka!A46</f>
        <v>38</v>
      </c>
      <c r="F57" s="50" t="str">
        <f>Startovka!B46</f>
        <v>Janíček Tomáš</v>
      </c>
      <c r="G57" s="50" t="str">
        <f>Startovka!C46</f>
        <v>Číž Martin</v>
      </c>
      <c r="H57" s="32" t="str">
        <f>Startovka!D46</f>
        <v>P 205</v>
      </c>
      <c r="I57" s="32"/>
      <c r="J57" s="56" t="str">
        <f>Startovka!E46</f>
        <v>B</v>
      </c>
      <c r="K57" s="79"/>
      <c r="L57" s="79">
        <v>59</v>
      </c>
      <c r="M57" s="79"/>
      <c r="N57" s="36">
        <f t="shared" si="9"/>
        <v>59</v>
      </c>
      <c r="O57" s="79">
        <v>5</v>
      </c>
      <c r="P57" s="79">
        <v>8</v>
      </c>
      <c r="Q57" s="79"/>
      <c r="R57" s="36">
        <f t="shared" si="10"/>
        <v>308</v>
      </c>
      <c r="S57" s="79">
        <v>3</v>
      </c>
      <c r="T57" s="79">
        <v>11</v>
      </c>
      <c r="U57" s="79"/>
      <c r="V57" s="38">
        <f t="shared" si="11"/>
        <v>191</v>
      </c>
      <c r="W57" s="48">
        <v>6</v>
      </c>
      <c r="X57" s="14">
        <v>13</v>
      </c>
      <c r="Y57" s="30">
        <v>33</v>
      </c>
      <c r="Z57" s="38">
        <f t="shared" si="12"/>
        <v>406</v>
      </c>
      <c r="AA57" s="79">
        <v>1</v>
      </c>
      <c r="AB57" s="79"/>
      <c r="AC57" s="79"/>
      <c r="AD57" s="38">
        <f t="shared" si="13"/>
        <v>60</v>
      </c>
      <c r="AE57" s="79">
        <v>4</v>
      </c>
      <c r="AF57" s="79">
        <v>3</v>
      </c>
      <c r="AG57" s="79"/>
      <c r="AH57" s="38">
        <f t="shared" si="14"/>
        <v>243</v>
      </c>
      <c r="AI57" s="79">
        <v>3</v>
      </c>
      <c r="AJ57" s="79">
        <v>44</v>
      </c>
      <c r="AK57" s="79"/>
      <c r="AL57" s="38">
        <f t="shared" si="15"/>
        <v>224</v>
      </c>
      <c r="AM57" s="48">
        <v>5</v>
      </c>
      <c r="AN57" s="14">
        <v>57</v>
      </c>
      <c r="AO57" s="30"/>
      <c r="AP57" s="38">
        <f t="shared" si="16"/>
        <v>357</v>
      </c>
      <c r="AQ57" s="54"/>
      <c r="AR57" s="38">
        <f t="shared" si="17"/>
        <v>1848</v>
      </c>
    </row>
    <row r="58" spans="1:44" ht="13.5" thickBot="1">
      <c r="A58" s="75">
        <v>52</v>
      </c>
      <c r="B58" s="76"/>
      <c r="C58" s="77"/>
      <c r="D58" s="78"/>
      <c r="E58" s="87">
        <f>Startovka!A75</f>
        <v>69</v>
      </c>
      <c r="F58" s="50" t="str">
        <f>Startovka!B75</f>
        <v>Křížek Marek</v>
      </c>
      <c r="G58" s="50" t="str">
        <f>Startovka!C75</f>
        <v>Zachová Veronika</v>
      </c>
      <c r="H58" s="32" t="str">
        <f>Startovka!D75</f>
        <v>VW Golf</v>
      </c>
      <c r="I58" s="32"/>
      <c r="J58" s="56" t="str">
        <f>Startovka!E75</f>
        <v>B</v>
      </c>
      <c r="K58" s="79">
        <v>1</v>
      </c>
      <c r="L58" s="79">
        <v>1</v>
      </c>
      <c r="M58" s="79"/>
      <c r="N58" s="36">
        <f t="shared" si="9"/>
        <v>61</v>
      </c>
      <c r="O58" s="79">
        <v>4</v>
      </c>
      <c r="P58" s="79">
        <v>18</v>
      </c>
      <c r="Q58" s="79"/>
      <c r="R58" s="36">
        <f t="shared" si="10"/>
        <v>258</v>
      </c>
      <c r="S58" s="79">
        <v>3</v>
      </c>
      <c r="T58" s="79">
        <v>20</v>
      </c>
      <c r="U58" s="79"/>
      <c r="V58" s="38">
        <f t="shared" si="11"/>
        <v>200</v>
      </c>
      <c r="W58" s="48">
        <v>6</v>
      </c>
      <c r="X58" s="14">
        <v>30</v>
      </c>
      <c r="Y58" s="30"/>
      <c r="Z58" s="38">
        <f t="shared" si="12"/>
        <v>390</v>
      </c>
      <c r="AA58" s="79">
        <v>1</v>
      </c>
      <c r="AB58" s="79">
        <v>2</v>
      </c>
      <c r="AC58" s="79"/>
      <c r="AD58" s="38">
        <f t="shared" si="13"/>
        <v>62</v>
      </c>
      <c r="AE58" s="79">
        <v>4</v>
      </c>
      <c r="AF58" s="79">
        <v>32</v>
      </c>
      <c r="AG58" s="79"/>
      <c r="AH58" s="38">
        <f t="shared" si="14"/>
        <v>272</v>
      </c>
      <c r="AI58" s="79">
        <v>3</v>
      </c>
      <c r="AJ58" s="79">
        <v>27</v>
      </c>
      <c r="AK58" s="79">
        <v>15</v>
      </c>
      <c r="AL58" s="38">
        <f t="shared" si="15"/>
        <v>222</v>
      </c>
      <c r="AM58" s="48">
        <v>6</v>
      </c>
      <c r="AN58" s="14">
        <v>27</v>
      </c>
      <c r="AO58" s="30"/>
      <c r="AP58" s="38">
        <f t="shared" si="16"/>
        <v>387</v>
      </c>
      <c r="AQ58" s="54"/>
      <c r="AR58" s="38">
        <f t="shared" si="17"/>
        <v>1852</v>
      </c>
    </row>
    <row r="59" spans="1:44" ht="13.5" thickBot="1">
      <c r="A59" s="75">
        <v>53</v>
      </c>
      <c r="B59" s="76"/>
      <c r="C59" s="77"/>
      <c r="D59" s="78"/>
      <c r="E59" s="87">
        <f>Startovka!A121</f>
        <v>100</v>
      </c>
      <c r="F59" s="50" t="str">
        <f>Startovka!B121</f>
        <v>Machalíček Pavel</v>
      </c>
      <c r="G59" s="50" t="str">
        <f>Startovka!C121</f>
        <v>Rusek Petr</v>
      </c>
      <c r="H59" s="32" t="str">
        <f>Startovka!D121</f>
        <v>Š 120</v>
      </c>
      <c r="I59" s="32"/>
      <c r="J59" s="56" t="str">
        <f>Startovka!E121</f>
        <v>C</v>
      </c>
      <c r="K59" s="79"/>
      <c r="L59" s="79">
        <v>53</v>
      </c>
      <c r="M59" s="79"/>
      <c r="N59" s="36">
        <f t="shared" si="9"/>
        <v>53</v>
      </c>
      <c r="O59" s="79">
        <v>4</v>
      </c>
      <c r="P59" s="79">
        <v>2</v>
      </c>
      <c r="Q59" s="79">
        <v>60</v>
      </c>
      <c r="R59" s="36">
        <f t="shared" si="10"/>
        <v>302</v>
      </c>
      <c r="S59" s="79">
        <v>3</v>
      </c>
      <c r="T59" s="79">
        <v>10</v>
      </c>
      <c r="U59" s="79"/>
      <c r="V59" s="38">
        <f t="shared" si="11"/>
        <v>190</v>
      </c>
      <c r="W59" s="48">
        <v>6</v>
      </c>
      <c r="X59" s="14">
        <v>44</v>
      </c>
      <c r="Y59" s="30"/>
      <c r="Z59" s="38">
        <f t="shared" si="12"/>
        <v>404</v>
      </c>
      <c r="AA59" s="79"/>
      <c r="AB59" s="79">
        <v>53</v>
      </c>
      <c r="AC59" s="79"/>
      <c r="AD59" s="38">
        <f t="shared" si="13"/>
        <v>53</v>
      </c>
      <c r="AE59" s="79">
        <v>3</v>
      </c>
      <c r="AF59" s="79">
        <v>57</v>
      </c>
      <c r="AG59" s="79"/>
      <c r="AH59" s="38">
        <f t="shared" si="14"/>
        <v>237</v>
      </c>
      <c r="AI59" s="79">
        <v>3</v>
      </c>
      <c r="AJ59" s="79">
        <v>7</v>
      </c>
      <c r="AK59" s="79"/>
      <c r="AL59" s="38">
        <f t="shared" si="15"/>
        <v>187</v>
      </c>
      <c r="AM59" s="48">
        <v>6</v>
      </c>
      <c r="AN59" s="14">
        <v>39</v>
      </c>
      <c r="AO59" s="30">
        <v>30</v>
      </c>
      <c r="AP59" s="38">
        <f t="shared" si="16"/>
        <v>429</v>
      </c>
      <c r="AQ59" s="54"/>
      <c r="AR59" s="38">
        <f t="shared" si="17"/>
        <v>1855</v>
      </c>
    </row>
    <row r="60" spans="1:44" ht="13.5" thickBot="1">
      <c r="A60" s="75">
        <v>54</v>
      </c>
      <c r="B60" s="76"/>
      <c r="C60" s="77"/>
      <c r="D60" s="78"/>
      <c r="E60" s="87">
        <f>Startovka!A50</f>
        <v>42</v>
      </c>
      <c r="F60" s="50" t="str">
        <f>Startovka!B50</f>
        <v>Šild Vít</v>
      </c>
      <c r="G60" s="50" t="str">
        <f>Startovka!C50</f>
        <v>Zvonek Zdeněk</v>
      </c>
      <c r="H60" s="32" t="str">
        <f>Startovka!D50</f>
        <v>Mazda 323</v>
      </c>
      <c r="I60" s="32"/>
      <c r="J60" s="56" t="str">
        <f>Startovka!E50</f>
        <v>B</v>
      </c>
      <c r="K60" s="79"/>
      <c r="L60" s="79">
        <v>54</v>
      </c>
      <c r="M60" s="79"/>
      <c r="N60" s="36">
        <f t="shared" si="9"/>
        <v>54</v>
      </c>
      <c r="O60" s="79">
        <v>6</v>
      </c>
      <c r="P60" s="79">
        <v>5</v>
      </c>
      <c r="Q60" s="79">
        <v>3</v>
      </c>
      <c r="R60" s="36">
        <f t="shared" si="10"/>
        <v>368</v>
      </c>
      <c r="S60" s="79">
        <v>3</v>
      </c>
      <c r="T60" s="79">
        <v>9</v>
      </c>
      <c r="U60" s="79"/>
      <c r="V60" s="38">
        <f t="shared" si="11"/>
        <v>189</v>
      </c>
      <c r="W60" s="51">
        <v>6</v>
      </c>
      <c r="X60" s="50">
        <v>4</v>
      </c>
      <c r="Y60" s="52">
        <v>18</v>
      </c>
      <c r="Z60" s="49">
        <f t="shared" si="12"/>
        <v>382</v>
      </c>
      <c r="AA60" s="79"/>
      <c r="AB60" s="79">
        <v>58</v>
      </c>
      <c r="AC60" s="79"/>
      <c r="AD60" s="38">
        <f t="shared" si="13"/>
        <v>58</v>
      </c>
      <c r="AE60" s="79">
        <v>4</v>
      </c>
      <c r="AF60" s="79">
        <v>9</v>
      </c>
      <c r="AG60" s="79"/>
      <c r="AH60" s="38">
        <f t="shared" si="14"/>
        <v>249</v>
      </c>
      <c r="AI60" s="79">
        <v>3</v>
      </c>
      <c r="AJ60" s="79">
        <v>20</v>
      </c>
      <c r="AK60" s="79"/>
      <c r="AL60" s="38">
        <f t="shared" si="15"/>
        <v>200</v>
      </c>
      <c r="AM60" s="51">
        <v>5</v>
      </c>
      <c r="AN60" s="50">
        <v>57</v>
      </c>
      <c r="AO60" s="52">
        <v>3</v>
      </c>
      <c r="AP60" s="49">
        <f t="shared" si="16"/>
        <v>360</v>
      </c>
      <c r="AQ60" s="55"/>
      <c r="AR60" s="38">
        <f t="shared" si="17"/>
        <v>1860</v>
      </c>
    </row>
    <row r="61" spans="1:44" ht="13.5" thickBot="1">
      <c r="A61" s="75">
        <v>55</v>
      </c>
      <c r="B61" s="76"/>
      <c r="C61" s="77"/>
      <c r="D61" s="78"/>
      <c r="E61" s="87">
        <f>Startovka!A94</f>
        <v>127</v>
      </c>
      <c r="F61" s="50" t="str">
        <f>Startovka!B94</f>
        <v>Horn Václav</v>
      </c>
      <c r="G61" s="50" t="str">
        <f>Startovka!C94</f>
        <v>Ševčíková Marta</v>
      </c>
      <c r="H61" s="32" t="str">
        <f>Startovka!D94</f>
        <v>Š 120-L</v>
      </c>
      <c r="I61" s="32"/>
      <c r="J61" s="56" t="str">
        <f>Startovka!E94</f>
        <v>C</v>
      </c>
      <c r="K61" s="79"/>
      <c r="L61" s="79">
        <v>55</v>
      </c>
      <c r="M61" s="79"/>
      <c r="N61" s="36">
        <f t="shared" si="9"/>
        <v>55</v>
      </c>
      <c r="O61" s="79">
        <v>4</v>
      </c>
      <c r="P61" s="79">
        <v>11</v>
      </c>
      <c r="Q61" s="79"/>
      <c r="R61" s="36">
        <f t="shared" si="10"/>
        <v>251</v>
      </c>
      <c r="S61" s="79">
        <v>3</v>
      </c>
      <c r="T61" s="79">
        <v>25</v>
      </c>
      <c r="U61" s="79"/>
      <c r="V61" s="38">
        <f t="shared" si="11"/>
        <v>205</v>
      </c>
      <c r="W61" s="48">
        <v>6</v>
      </c>
      <c r="X61" s="14">
        <v>41</v>
      </c>
      <c r="Y61" s="30">
        <v>45</v>
      </c>
      <c r="Z61" s="38">
        <f t="shared" si="12"/>
        <v>446</v>
      </c>
      <c r="AA61" s="79"/>
      <c r="AB61" s="79">
        <v>56</v>
      </c>
      <c r="AC61" s="79"/>
      <c r="AD61" s="38">
        <f t="shared" si="13"/>
        <v>56</v>
      </c>
      <c r="AE61" s="79">
        <v>4</v>
      </c>
      <c r="AF61" s="79">
        <v>12</v>
      </c>
      <c r="AG61" s="79"/>
      <c r="AH61" s="38">
        <f t="shared" si="14"/>
        <v>252</v>
      </c>
      <c r="AI61" s="79">
        <v>3</v>
      </c>
      <c r="AJ61" s="79">
        <v>22</v>
      </c>
      <c r="AK61" s="79"/>
      <c r="AL61" s="38">
        <f t="shared" si="15"/>
        <v>202</v>
      </c>
      <c r="AM61" s="48">
        <v>6</v>
      </c>
      <c r="AN61" s="14">
        <v>45</v>
      </c>
      <c r="AO61" s="30"/>
      <c r="AP61" s="38">
        <f t="shared" si="16"/>
        <v>405</v>
      </c>
      <c r="AQ61" s="54"/>
      <c r="AR61" s="38">
        <f t="shared" si="17"/>
        <v>1872</v>
      </c>
    </row>
    <row r="62" spans="1:44" ht="13.5" thickBot="1">
      <c r="A62" s="75">
        <v>56</v>
      </c>
      <c r="B62" s="76"/>
      <c r="C62" s="77"/>
      <c r="D62" s="78"/>
      <c r="E62" s="87">
        <f>Startovka!A33</f>
        <v>121</v>
      </c>
      <c r="F62" s="50" t="str">
        <f>Startovka!B33</f>
        <v>Skácelík Jan</v>
      </c>
      <c r="G62" s="50" t="str">
        <f>Startovka!C33</f>
        <v>Silnica David</v>
      </c>
      <c r="H62" s="32" t="str">
        <f>Startovka!D33</f>
        <v>Š Favorit</v>
      </c>
      <c r="I62" s="32"/>
      <c r="J62" s="56" t="str">
        <f>Startovka!E33</f>
        <v>B</v>
      </c>
      <c r="K62" s="79"/>
      <c r="L62" s="79">
        <v>48</v>
      </c>
      <c r="M62" s="79"/>
      <c r="N62" s="36">
        <f t="shared" si="9"/>
        <v>48</v>
      </c>
      <c r="O62" s="79">
        <v>3</v>
      </c>
      <c r="P62" s="79">
        <v>48</v>
      </c>
      <c r="Q62" s="79"/>
      <c r="R62" s="36">
        <f t="shared" si="10"/>
        <v>228</v>
      </c>
      <c r="S62" s="79">
        <v>3</v>
      </c>
      <c r="T62" s="79">
        <v>8</v>
      </c>
      <c r="U62" s="79"/>
      <c r="V62" s="38">
        <f t="shared" si="11"/>
        <v>188</v>
      </c>
      <c r="W62" s="48">
        <v>6</v>
      </c>
      <c r="X62" s="14">
        <v>42</v>
      </c>
      <c r="Y62" s="48">
        <v>3</v>
      </c>
      <c r="Z62" s="38">
        <f t="shared" si="12"/>
        <v>405</v>
      </c>
      <c r="AA62" s="30"/>
      <c r="AB62" s="79">
        <v>50</v>
      </c>
      <c r="AC62" s="79"/>
      <c r="AD62" s="38">
        <f t="shared" si="13"/>
        <v>50</v>
      </c>
      <c r="AE62" s="79">
        <v>5</v>
      </c>
      <c r="AF62" s="79">
        <v>31</v>
      </c>
      <c r="AG62" s="79"/>
      <c r="AH62" s="38">
        <f t="shared" si="14"/>
        <v>331</v>
      </c>
      <c r="AI62" s="79">
        <v>3</v>
      </c>
      <c r="AJ62" s="79">
        <v>38</v>
      </c>
      <c r="AK62" s="79">
        <v>15</v>
      </c>
      <c r="AL62" s="38">
        <f t="shared" si="15"/>
        <v>233</v>
      </c>
      <c r="AM62" s="48">
        <v>6</v>
      </c>
      <c r="AN62" s="14">
        <v>28</v>
      </c>
      <c r="AO62" s="30">
        <v>3</v>
      </c>
      <c r="AP62" s="38">
        <f t="shared" si="16"/>
        <v>391</v>
      </c>
      <c r="AQ62" s="54"/>
      <c r="AR62" s="38">
        <f t="shared" si="17"/>
        <v>1874</v>
      </c>
    </row>
    <row r="63" spans="1:44" ht="13.5" thickBot="1">
      <c r="A63" s="75">
        <v>57</v>
      </c>
      <c r="B63" s="80"/>
      <c r="C63" s="81"/>
      <c r="D63" s="82"/>
      <c r="E63" s="87">
        <f>Startovka!A141</f>
        <v>136</v>
      </c>
      <c r="F63" s="50" t="str">
        <f>Startovka!B141</f>
        <v>Pajchl Tomáš</v>
      </c>
      <c r="G63" s="50" t="str">
        <f>Startovka!C141</f>
        <v>Brázda Tomáš</v>
      </c>
      <c r="H63" s="32" t="str">
        <f>Startovka!D141</f>
        <v>S 120</v>
      </c>
      <c r="I63" s="32"/>
      <c r="J63" s="56" t="str">
        <f>Startovka!E141</f>
        <v>C</v>
      </c>
      <c r="K63" s="79"/>
      <c r="L63" s="79">
        <v>59</v>
      </c>
      <c r="M63" s="79"/>
      <c r="N63" s="36">
        <f t="shared" si="9"/>
        <v>59</v>
      </c>
      <c r="O63" s="79">
        <v>4</v>
      </c>
      <c r="P63" s="79">
        <v>48</v>
      </c>
      <c r="Q63" s="79"/>
      <c r="R63" s="36">
        <f t="shared" si="10"/>
        <v>288</v>
      </c>
      <c r="S63" s="79">
        <v>4</v>
      </c>
      <c r="T63" s="79">
        <v>3</v>
      </c>
      <c r="U63" s="79"/>
      <c r="V63" s="38">
        <f t="shared" si="11"/>
        <v>243</v>
      </c>
      <c r="W63" s="48">
        <v>6</v>
      </c>
      <c r="X63" s="14">
        <v>50</v>
      </c>
      <c r="Y63" s="48">
        <v>21</v>
      </c>
      <c r="Z63" s="38">
        <f t="shared" si="12"/>
        <v>431</v>
      </c>
      <c r="AA63" s="79">
        <v>1</v>
      </c>
      <c r="AB63" s="79">
        <v>7</v>
      </c>
      <c r="AC63" s="79">
        <v>3</v>
      </c>
      <c r="AD63" s="38">
        <f t="shared" si="13"/>
        <v>70</v>
      </c>
      <c r="AE63" s="79">
        <v>5</v>
      </c>
      <c r="AF63" s="79">
        <v>44</v>
      </c>
      <c r="AG63" s="79"/>
      <c r="AH63" s="38">
        <f t="shared" si="14"/>
        <v>344</v>
      </c>
      <c r="AI63" s="79">
        <v>3</v>
      </c>
      <c r="AJ63" s="79">
        <v>47</v>
      </c>
      <c r="AK63" s="79">
        <v>15</v>
      </c>
      <c r="AL63" s="38">
        <f t="shared" si="15"/>
        <v>242</v>
      </c>
      <c r="AM63" s="48">
        <v>3</v>
      </c>
      <c r="AN63" s="14">
        <v>14</v>
      </c>
      <c r="AO63" s="30">
        <v>3</v>
      </c>
      <c r="AP63" s="38">
        <f t="shared" si="16"/>
        <v>197</v>
      </c>
      <c r="AQ63" s="54"/>
      <c r="AR63" s="38">
        <f t="shared" si="17"/>
        <v>1874</v>
      </c>
    </row>
    <row r="64" spans="1:44" ht="13.5" thickBot="1">
      <c r="A64" s="75">
        <v>58</v>
      </c>
      <c r="B64" s="76"/>
      <c r="C64" s="77"/>
      <c r="D64" s="78"/>
      <c r="E64" s="87">
        <f>Startovka!A69</f>
        <v>63</v>
      </c>
      <c r="F64" s="50" t="str">
        <f>Startovka!B69</f>
        <v>Jaška Martin</v>
      </c>
      <c r="G64" s="50" t="str">
        <f>Startovka!C69</f>
        <v>Vyskup Radomír</v>
      </c>
      <c r="H64" s="32" t="str">
        <f>Startovka!D69</f>
        <v>Favorit</v>
      </c>
      <c r="I64" s="32"/>
      <c r="J64" s="56" t="str">
        <f>Startovka!E69</f>
        <v>B</v>
      </c>
      <c r="K64" s="79">
        <v>1</v>
      </c>
      <c r="L64" s="79">
        <v>5</v>
      </c>
      <c r="M64" s="79"/>
      <c r="N64" s="36">
        <f t="shared" si="9"/>
        <v>65</v>
      </c>
      <c r="O64" s="79">
        <v>4</v>
      </c>
      <c r="P64" s="79">
        <v>19</v>
      </c>
      <c r="Q64" s="79"/>
      <c r="R64" s="36">
        <f t="shared" si="10"/>
        <v>259</v>
      </c>
      <c r="S64" s="79">
        <v>3</v>
      </c>
      <c r="T64" s="79">
        <v>14</v>
      </c>
      <c r="U64" s="79"/>
      <c r="V64" s="38">
        <f t="shared" si="11"/>
        <v>194</v>
      </c>
      <c r="W64" s="48">
        <v>6</v>
      </c>
      <c r="X64" s="14">
        <v>34</v>
      </c>
      <c r="Y64" s="48">
        <v>3</v>
      </c>
      <c r="Z64" s="38">
        <f t="shared" si="12"/>
        <v>397</v>
      </c>
      <c r="AA64" s="79"/>
      <c r="AB64" s="79">
        <v>54</v>
      </c>
      <c r="AC64" s="79"/>
      <c r="AD64" s="38">
        <f t="shared" si="13"/>
        <v>54</v>
      </c>
      <c r="AE64" s="79">
        <v>3</v>
      </c>
      <c r="AF64" s="79">
        <v>55</v>
      </c>
      <c r="AG64" s="79"/>
      <c r="AH64" s="38">
        <f t="shared" si="14"/>
        <v>235</v>
      </c>
      <c r="AI64" s="79">
        <v>4</v>
      </c>
      <c r="AJ64" s="79">
        <v>34</v>
      </c>
      <c r="AK64" s="79">
        <v>3</v>
      </c>
      <c r="AL64" s="38">
        <f t="shared" si="15"/>
        <v>277</v>
      </c>
      <c r="AM64" s="48">
        <v>6</v>
      </c>
      <c r="AN64" s="14">
        <v>32</v>
      </c>
      <c r="AO64" s="30">
        <v>3</v>
      </c>
      <c r="AP64" s="38">
        <f t="shared" si="16"/>
        <v>395</v>
      </c>
      <c r="AQ64" s="54"/>
      <c r="AR64" s="38">
        <f t="shared" si="17"/>
        <v>1876</v>
      </c>
    </row>
    <row r="65" spans="1:44" ht="13.5" thickBot="1">
      <c r="A65" s="75">
        <v>59</v>
      </c>
      <c r="B65" s="76"/>
      <c r="C65" s="77"/>
      <c r="D65" s="78"/>
      <c r="E65" s="87">
        <f>Startovka!A58</f>
        <v>52</v>
      </c>
      <c r="F65" s="50" t="str">
        <f>Startovka!B58</f>
        <v>Blažek Emil</v>
      </c>
      <c r="G65" s="50" t="str">
        <f>Startovka!C58</f>
        <v>Fusek Josef</v>
      </c>
      <c r="H65" s="32" t="str">
        <f>Startovka!D58</f>
        <v>P 106 Xs</v>
      </c>
      <c r="I65" s="32"/>
      <c r="J65" s="56" t="str">
        <f>Startovka!E58</f>
        <v>B</v>
      </c>
      <c r="K65" s="79"/>
      <c r="L65" s="79">
        <v>58</v>
      </c>
      <c r="M65" s="79"/>
      <c r="N65" s="36">
        <f t="shared" si="9"/>
        <v>58</v>
      </c>
      <c r="O65" s="79">
        <v>4</v>
      </c>
      <c r="P65" s="79">
        <v>3</v>
      </c>
      <c r="Q65" s="79"/>
      <c r="R65" s="36">
        <f t="shared" si="10"/>
        <v>243</v>
      </c>
      <c r="S65" s="79">
        <v>3</v>
      </c>
      <c r="T65" s="79">
        <v>20</v>
      </c>
      <c r="U65" s="79"/>
      <c r="V65" s="38">
        <f t="shared" si="11"/>
        <v>200</v>
      </c>
      <c r="W65" s="48">
        <v>6</v>
      </c>
      <c r="X65" s="14">
        <v>43</v>
      </c>
      <c r="Y65" s="48"/>
      <c r="Z65" s="38">
        <f t="shared" si="12"/>
        <v>403</v>
      </c>
      <c r="AA65" s="79"/>
      <c r="AB65" s="79">
        <v>59</v>
      </c>
      <c r="AC65" s="79"/>
      <c r="AD65" s="38">
        <f t="shared" si="13"/>
        <v>59</v>
      </c>
      <c r="AE65" s="79">
        <v>5</v>
      </c>
      <c r="AF65" s="79">
        <v>28</v>
      </c>
      <c r="AG65" s="79"/>
      <c r="AH65" s="38">
        <f t="shared" si="14"/>
        <v>328</v>
      </c>
      <c r="AI65" s="79">
        <v>3</v>
      </c>
      <c r="AJ65" s="79">
        <v>33</v>
      </c>
      <c r="AK65" s="79">
        <v>3</v>
      </c>
      <c r="AL65" s="38">
        <f t="shared" si="15"/>
        <v>216</v>
      </c>
      <c r="AM65" s="48">
        <v>6</v>
      </c>
      <c r="AN65" s="14">
        <v>11</v>
      </c>
      <c r="AO65" s="30"/>
      <c r="AP65" s="38">
        <f t="shared" si="16"/>
        <v>371</v>
      </c>
      <c r="AQ65" s="54"/>
      <c r="AR65" s="38">
        <f t="shared" si="17"/>
        <v>1878</v>
      </c>
    </row>
    <row r="66" spans="1:44" ht="13.5" thickBot="1">
      <c r="A66" s="75">
        <v>60</v>
      </c>
      <c r="B66" s="76"/>
      <c r="C66" s="77"/>
      <c r="D66" s="78"/>
      <c r="E66" s="87">
        <f>Startovka!A83</f>
        <v>98</v>
      </c>
      <c r="F66" s="50" t="str">
        <f>Startovka!B83</f>
        <v>Donát Jiří</v>
      </c>
      <c r="G66" s="50" t="str">
        <f>Startovka!C83</f>
        <v>Hájek Oldřich</v>
      </c>
      <c r="H66" s="32" t="str">
        <f>Startovka!D83</f>
        <v>Š Favorit</v>
      </c>
      <c r="I66" s="32"/>
      <c r="J66" s="56" t="str">
        <f>Startovka!E83</f>
        <v>B</v>
      </c>
      <c r="K66" s="79"/>
      <c r="L66" s="79">
        <v>54</v>
      </c>
      <c r="M66" s="79"/>
      <c r="N66" s="36">
        <f t="shared" si="9"/>
        <v>54</v>
      </c>
      <c r="O66" s="79">
        <v>4</v>
      </c>
      <c r="P66" s="79">
        <v>53</v>
      </c>
      <c r="Q66" s="79"/>
      <c r="R66" s="36">
        <f t="shared" si="10"/>
        <v>293</v>
      </c>
      <c r="S66" s="79">
        <v>3</v>
      </c>
      <c r="T66" s="79">
        <v>34</v>
      </c>
      <c r="U66" s="79"/>
      <c r="V66" s="38">
        <f t="shared" si="11"/>
        <v>214</v>
      </c>
      <c r="W66" s="48">
        <v>6</v>
      </c>
      <c r="X66" s="14">
        <v>40</v>
      </c>
      <c r="Y66" s="48">
        <v>15</v>
      </c>
      <c r="Z66" s="38">
        <f t="shared" si="12"/>
        <v>415</v>
      </c>
      <c r="AA66" s="79">
        <v>1</v>
      </c>
      <c r="AB66" s="79">
        <v>1</v>
      </c>
      <c r="AC66" s="79"/>
      <c r="AD66" s="38">
        <f t="shared" si="13"/>
        <v>61</v>
      </c>
      <c r="AE66" s="79">
        <v>4</v>
      </c>
      <c r="AF66" s="79">
        <v>16</v>
      </c>
      <c r="AG66" s="79"/>
      <c r="AH66" s="38">
        <f t="shared" si="14"/>
        <v>256</v>
      </c>
      <c r="AI66" s="79">
        <v>3</v>
      </c>
      <c r="AJ66" s="79">
        <v>32</v>
      </c>
      <c r="AK66" s="79">
        <v>3</v>
      </c>
      <c r="AL66" s="38">
        <f t="shared" si="15"/>
        <v>215</v>
      </c>
      <c r="AM66" s="48">
        <v>6</v>
      </c>
      <c r="AN66" s="14">
        <v>26</v>
      </c>
      <c r="AO66" s="30">
        <v>3</v>
      </c>
      <c r="AP66" s="38">
        <f t="shared" si="16"/>
        <v>389</v>
      </c>
      <c r="AQ66" s="54"/>
      <c r="AR66" s="38">
        <f t="shared" si="17"/>
        <v>1897</v>
      </c>
    </row>
    <row r="67" spans="1:44" ht="13.5" thickBot="1">
      <c r="A67" s="75">
        <v>61</v>
      </c>
      <c r="B67" s="76"/>
      <c r="C67" s="77"/>
      <c r="D67" s="78"/>
      <c r="E67" s="87">
        <f>Startovka!A80</f>
        <v>74</v>
      </c>
      <c r="F67" s="50" t="str">
        <f>Startovka!B80</f>
        <v>Doležal Michal</v>
      </c>
      <c r="G67" s="50" t="str">
        <f>Startovka!C80</f>
        <v>Kostík Pavel</v>
      </c>
      <c r="H67" s="32" t="str">
        <f>Startovka!D80</f>
        <v>Favoriit</v>
      </c>
      <c r="I67" s="32"/>
      <c r="J67" s="56" t="str">
        <f>Startovka!E80</f>
        <v>B</v>
      </c>
      <c r="K67" s="79"/>
      <c r="L67" s="79">
        <v>50</v>
      </c>
      <c r="M67" s="79"/>
      <c r="N67" s="36">
        <f t="shared" si="9"/>
        <v>50</v>
      </c>
      <c r="O67" s="79">
        <v>4</v>
      </c>
      <c r="P67" s="79">
        <v>8</v>
      </c>
      <c r="Q67" s="79"/>
      <c r="R67" s="36">
        <f t="shared" si="10"/>
        <v>248</v>
      </c>
      <c r="S67" s="79">
        <v>3</v>
      </c>
      <c r="T67" s="79">
        <v>11</v>
      </c>
      <c r="U67" s="79"/>
      <c r="V67" s="38">
        <f t="shared" si="11"/>
        <v>191</v>
      </c>
      <c r="W67" s="48">
        <v>6</v>
      </c>
      <c r="X67" s="14">
        <v>27</v>
      </c>
      <c r="Y67" s="48">
        <v>3</v>
      </c>
      <c r="Z67" s="38">
        <f t="shared" si="12"/>
        <v>390</v>
      </c>
      <c r="AA67" s="79">
        <v>1</v>
      </c>
      <c r="AB67" s="79">
        <v>1</v>
      </c>
      <c r="AC67" s="79">
        <v>15</v>
      </c>
      <c r="AD67" s="38">
        <f t="shared" si="13"/>
        <v>76</v>
      </c>
      <c r="AE67" s="79">
        <v>4</v>
      </c>
      <c r="AF67" s="79">
        <v>35</v>
      </c>
      <c r="AG67" s="79"/>
      <c r="AH67" s="38">
        <f t="shared" si="14"/>
        <v>275</v>
      </c>
      <c r="AI67" s="79">
        <v>4</v>
      </c>
      <c r="AJ67" s="79">
        <v>11</v>
      </c>
      <c r="AK67" s="79"/>
      <c r="AL67" s="38">
        <f t="shared" si="15"/>
        <v>251</v>
      </c>
      <c r="AM67" s="48">
        <v>6</v>
      </c>
      <c r="AN67" s="14">
        <v>57</v>
      </c>
      <c r="AO67" s="30">
        <v>3</v>
      </c>
      <c r="AP67" s="38">
        <f t="shared" si="16"/>
        <v>420</v>
      </c>
      <c r="AQ67" s="54"/>
      <c r="AR67" s="38">
        <f t="shared" si="17"/>
        <v>1901</v>
      </c>
    </row>
    <row r="68" spans="1:44" ht="13.5" thickBot="1">
      <c r="A68" s="75">
        <v>62</v>
      </c>
      <c r="B68" s="76"/>
      <c r="C68" s="77"/>
      <c r="D68" s="78"/>
      <c r="E68" s="87">
        <f>Startovka!A118</f>
        <v>95</v>
      </c>
      <c r="F68" s="50" t="str">
        <f>Startovka!B118</f>
        <v>Pola Petr</v>
      </c>
      <c r="G68" s="50" t="str">
        <f>Startovka!C118</f>
        <v>Schneider David</v>
      </c>
      <c r="H68" s="32" t="str">
        <f>Startovka!D118</f>
        <v>Š 110 R</v>
      </c>
      <c r="I68" s="32"/>
      <c r="J68" s="56" t="str">
        <f>Startovka!E118</f>
        <v>C</v>
      </c>
      <c r="K68" s="79">
        <v>1</v>
      </c>
      <c r="L68" s="79">
        <v>1</v>
      </c>
      <c r="M68" s="79"/>
      <c r="N68" s="36">
        <f t="shared" si="9"/>
        <v>61</v>
      </c>
      <c r="O68" s="79">
        <v>4</v>
      </c>
      <c r="P68" s="79">
        <v>25</v>
      </c>
      <c r="Q68" s="79"/>
      <c r="R68" s="36">
        <f t="shared" si="10"/>
        <v>265</v>
      </c>
      <c r="S68" s="79">
        <v>3</v>
      </c>
      <c r="T68" s="79">
        <v>9</v>
      </c>
      <c r="U68" s="79"/>
      <c r="V68" s="38">
        <f t="shared" si="11"/>
        <v>189</v>
      </c>
      <c r="W68" s="48">
        <v>7</v>
      </c>
      <c r="X68" s="14">
        <v>56</v>
      </c>
      <c r="Y68" s="48"/>
      <c r="Z68" s="38">
        <f t="shared" si="12"/>
        <v>476</v>
      </c>
      <c r="AA68" s="79">
        <v>1</v>
      </c>
      <c r="AB68" s="79">
        <v>4</v>
      </c>
      <c r="AC68" s="79"/>
      <c r="AD68" s="38">
        <f t="shared" si="13"/>
        <v>64</v>
      </c>
      <c r="AE68" s="79">
        <v>4</v>
      </c>
      <c r="AF68" s="79">
        <v>7</v>
      </c>
      <c r="AG68" s="79"/>
      <c r="AH68" s="38">
        <f t="shared" si="14"/>
        <v>247</v>
      </c>
      <c r="AI68" s="79">
        <v>3</v>
      </c>
      <c r="AJ68" s="79">
        <v>16</v>
      </c>
      <c r="AK68" s="79"/>
      <c r="AL68" s="38">
        <f t="shared" si="15"/>
        <v>196</v>
      </c>
      <c r="AM68" s="48">
        <v>6</v>
      </c>
      <c r="AN68" s="14">
        <v>59</v>
      </c>
      <c r="AO68" s="30"/>
      <c r="AP68" s="38">
        <f t="shared" si="16"/>
        <v>419</v>
      </c>
      <c r="AQ68" s="54"/>
      <c r="AR68" s="38">
        <f t="shared" si="17"/>
        <v>1917</v>
      </c>
    </row>
    <row r="69" spans="1:44" ht="13.5" thickBot="1">
      <c r="A69" s="75">
        <v>63</v>
      </c>
      <c r="B69" s="76"/>
      <c r="C69" s="77"/>
      <c r="D69" s="78"/>
      <c r="E69" s="87">
        <f>Startovka!A55</f>
        <v>48</v>
      </c>
      <c r="F69" s="50" t="str">
        <f>Startovka!B55</f>
        <v>Ulman Jakub</v>
      </c>
      <c r="G69" s="50" t="str">
        <f>Startovka!C55</f>
        <v>Mazáč Miloslav</v>
      </c>
      <c r="H69" s="32" t="str">
        <f>Startovka!D55</f>
        <v>Š Favorit</v>
      </c>
      <c r="I69" s="32"/>
      <c r="J69" s="56" t="str">
        <f>Startovka!E55</f>
        <v>B</v>
      </c>
      <c r="K69" s="79">
        <v>1</v>
      </c>
      <c r="L69" s="79">
        <v>1</v>
      </c>
      <c r="M69" s="79"/>
      <c r="N69" s="36">
        <f t="shared" si="9"/>
        <v>61</v>
      </c>
      <c r="O69" s="79">
        <v>5</v>
      </c>
      <c r="P69" s="79">
        <v>11</v>
      </c>
      <c r="Q69" s="79"/>
      <c r="R69" s="36">
        <f t="shared" si="10"/>
        <v>311</v>
      </c>
      <c r="S69" s="79">
        <v>3</v>
      </c>
      <c r="T69" s="79">
        <v>45</v>
      </c>
      <c r="U69" s="79"/>
      <c r="V69" s="38">
        <f t="shared" si="11"/>
        <v>225</v>
      </c>
      <c r="W69" s="48">
        <v>6</v>
      </c>
      <c r="X69" s="14">
        <v>48</v>
      </c>
      <c r="Y69" s="48"/>
      <c r="Z69" s="38">
        <f t="shared" si="12"/>
        <v>408</v>
      </c>
      <c r="AA69" s="79">
        <v>1</v>
      </c>
      <c r="AB69" s="79">
        <v>4</v>
      </c>
      <c r="AC69" s="79"/>
      <c r="AD69" s="38">
        <f t="shared" si="13"/>
        <v>64</v>
      </c>
      <c r="AE69" s="79">
        <v>4</v>
      </c>
      <c r="AF69" s="79">
        <v>16</v>
      </c>
      <c r="AG69" s="79"/>
      <c r="AH69" s="38">
        <f t="shared" si="14"/>
        <v>256</v>
      </c>
      <c r="AI69" s="79">
        <v>3</v>
      </c>
      <c r="AJ69" s="79">
        <v>34</v>
      </c>
      <c r="AK69" s="79"/>
      <c r="AL69" s="38">
        <f t="shared" si="15"/>
        <v>214</v>
      </c>
      <c r="AM69" s="48">
        <v>6</v>
      </c>
      <c r="AN69" s="14">
        <v>21</v>
      </c>
      <c r="AO69" s="30"/>
      <c r="AP69" s="38">
        <f t="shared" si="16"/>
        <v>381</v>
      </c>
      <c r="AQ69" s="54"/>
      <c r="AR69" s="38">
        <f t="shared" si="17"/>
        <v>1920</v>
      </c>
    </row>
    <row r="70" spans="1:44" ht="13.5" thickBot="1">
      <c r="A70" s="75">
        <v>64</v>
      </c>
      <c r="B70" s="76"/>
      <c r="C70" s="77"/>
      <c r="D70" s="78"/>
      <c r="E70" s="87">
        <f>Startovka!A79</f>
        <v>73</v>
      </c>
      <c r="F70" s="50" t="str">
        <f>Startovka!B79</f>
        <v>Reger Tomáš</v>
      </c>
      <c r="G70" s="50" t="str">
        <f>Startovka!C79</f>
        <v>Pešl Martin</v>
      </c>
      <c r="H70" s="32" t="str">
        <f>Startovka!D79</f>
        <v>Favorit</v>
      </c>
      <c r="I70" s="32"/>
      <c r="J70" s="56" t="str">
        <f>Startovka!E79</f>
        <v>B</v>
      </c>
      <c r="K70" s="79"/>
      <c r="L70" s="79">
        <v>51</v>
      </c>
      <c r="M70" s="79"/>
      <c r="N70" s="36">
        <f t="shared" si="9"/>
        <v>51</v>
      </c>
      <c r="O70" s="79">
        <v>4</v>
      </c>
      <c r="P70" s="79">
        <v>2</v>
      </c>
      <c r="Q70" s="79"/>
      <c r="R70" s="36">
        <f t="shared" si="10"/>
        <v>242</v>
      </c>
      <c r="S70" s="79">
        <v>3</v>
      </c>
      <c r="T70" s="79">
        <v>3</v>
      </c>
      <c r="U70" s="79"/>
      <c r="V70" s="38">
        <f t="shared" si="11"/>
        <v>183</v>
      </c>
      <c r="W70" s="48">
        <v>9</v>
      </c>
      <c r="X70" s="14"/>
      <c r="Y70" s="48">
        <v>48</v>
      </c>
      <c r="Z70" s="38">
        <f t="shared" si="12"/>
        <v>588</v>
      </c>
      <c r="AA70" s="79"/>
      <c r="AB70" s="79">
        <v>49</v>
      </c>
      <c r="AC70" s="79"/>
      <c r="AD70" s="38">
        <f t="shared" si="13"/>
        <v>49</v>
      </c>
      <c r="AE70" s="79">
        <v>4</v>
      </c>
      <c r="AF70" s="79">
        <v>0</v>
      </c>
      <c r="AG70" s="79"/>
      <c r="AH70" s="38">
        <f t="shared" si="14"/>
        <v>240</v>
      </c>
      <c r="AI70" s="79">
        <v>3</v>
      </c>
      <c r="AJ70" s="79">
        <v>11</v>
      </c>
      <c r="AK70" s="79">
        <v>3</v>
      </c>
      <c r="AL70" s="38">
        <f t="shared" si="15"/>
        <v>194</v>
      </c>
      <c r="AM70" s="48">
        <v>6</v>
      </c>
      <c r="AN70" s="14">
        <v>23</v>
      </c>
      <c r="AO70" s="30"/>
      <c r="AP70" s="38">
        <f t="shared" si="16"/>
        <v>383</v>
      </c>
      <c r="AQ70" s="54"/>
      <c r="AR70" s="38">
        <f t="shared" si="17"/>
        <v>1930</v>
      </c>
    </row>
    <row r="71" spans="1:44" ht="13.5" thickBot="1">
      <c r="A71" s="75">
        <v>65</v>
      </c>
      <c r="B71" s="76"/>
      <c r="C71" s="77"/>
      <c r="D71" s="78"/>
      <c r="E71" s="87">
        <f>Startovka!A49</f>
        <v>41</v>
      </c>
      <c r="F71" s="50" t="str">
        <f>Startovka!B49</f>
        <v>Máček Vlastimil</v>
      </c>
      <c r="G71" s="50" t="str">
        <f>Startovka!C49</f>
        <v>Rezek Radek</v>
      </c>
      <c r="H71" s="32" t="str">
        <f>Startovka!D49</f>
        <v>Fiat UNO</v>
      </c>
      <c r="I71" s="32"/>
      <c r="J71" s="56" t="str">
        <f>Startovka!E49</f>
        <v>B</v>
      </c>
      <c r="K71" s="79">
        <v>1</v>
      </c>
      <c r="L71" s="79">
        <v>19</v>
      </c>
      <c r="M71" s="79"/>
      <c r="N71" s="36">
        <f aca="true" t="shared" si="18" ref="N71:N102">K71*60+L71+M71</f>
        <v>79</v>
      </c>
      <c r="O71" s="79">
        <v>5</v>
      </c>
      <c r="P71" s="79">
        <v>48</v>
      </c>
      <c r="Q71" s="79"/>
      <c r="R71" s="36">
        <f aca="true" t="shared" si="19" ref="R71:R102">O71*60+P71+Q71</f>
        <v>348</v>
      </c>
      <c r="S71" s="79">
        <v>3</v>
      </c>
      <c r="T71" s="79">
        <v>15</v>
      </c>
      <c r="U71" s="79"/>
      <c r="V71" s="38">
        <f aca="true" t="shared" si="20" ref="V71:V102">S71*60+T71+U71</f>
        <v>195</v>
      </c>
      <c r="W71" s="48">
        <v>7</v>
      </c>
      <c r="X71" s="14"/>
      <c r="Y71" s="48">
        <v>15</v>
      </c>
      <c r="Z71" s="38">
        <f aca="true" t="shared" si="21" ref="Z71:Z102">W71*60+X71+Y71</f>
        <v>435</v>
      </c>
      <c r="AA71" s="79">
        <v>1</v>
      </c>
      <c r="AB71" s="79">
        <v>10</v>
      </c>
      <c r="AC71" s="79"/>
      <c r="AD71" s="38">
        <f aca="true" t="shared" si="22" ref="AD71:AD102">AA71*60+AB71+AC71</f>
        <v>70</v>
      </c>
      <c r="AE71" s="79">
        <v>4</v>
      </c>
      <c r="AF71" s="79">
        <v>2</v>
      </c>
      <c r="AG71" s="79"/>
      <c r="AH71" s="38">
        <f aca="true" t="shared" si="23" ref="AH71:AH102">AE71*60+AF71+AG71</f>
        <v>242</v>
      </c>
      <c r="AI71" s="79">
        <v>3</v>
      </c>
      <c r="AJ71" s="79">
        <v>14</v>
      </c>
      <c r="AK71" s="79"/>
      <c r="AL71" s="38">
        <f aca="true" t="shared" si="24" ref="AL71:AL102">AI71*60+AJ71+AK71</f>
        <v>194</v>
      </c>
      <c r="AM71" s="48">
        <v>6</v>
      </c>
      <c r="AN71" s="14">
        <v>12</v>
      </c>
      <c r="AO71" s="30">
        <v>3</v>
      </c>
      <c r="AP71" s="38">
        <f aca="true" t="shared" si="25" ref="AP71:AP102">AM71*60+AN71+AO71</f>
        <v>375</v>
      </c>
      <c r="AQ71" s="54"/>
      <c r="AR71" s="38">
        <f aca="true" t="shared" si="26" ref="AR71:AR102">N71+R71+V71+Z71+AD71+AH71+AL71+AP71+AQ71</f>
        <v>1938</v>
      </c>
    </row>
    <row r="72" spans="1:44" ht="13.5" thickBot="1">
      <c r="A72" s="75">
        <v>66</v>
      </c>
      <c r="B72" s="76"/>
      <c r="C72" s="77"/>
      <c r="D72" s="78"/>
      <c r="E72" s="87">
        <f>Startovka!A110</f>
        <v>87</v>
      </c>
      <c r="F72" s="50" t="str">
        <f>Startovka!B110</f>
        <v>Žák Marek</v>
      </c>
      <c r="G72" s="50" t="str">
        <f>Startovka!C110</f>
        <v>Hybl Stanislav</v>
      </c>
      <c r="H72" s="32" t="str">
        <f>Startovka!D110</f>
        <v>Š 105 GL</v>
      </c>
      <c r="I72" s="32"/>
      <c r="J72" s="56" t="str">
        <f>Startovka!E110</f>
        <v>C</v>
      </c>
      <c r="K72" s="79"/>
      <c r="L72" s="79">
        <v>56</v>
      </c>
      <c r="M72" s="79"/>
      <c r="N72" s="36">
        <f t="shared" si="18"/>
        <v>56</v>
      </c>
      <c r="O72" s="79">
        <v>5</v>
      </c>
      <c r="P72" s="79">
        <v>8</v>
      </c>
      <c r="Q72" s="79"/>
      <c r="R72" s="36">
        <f t="shared" si="19"/>
        <v>308</v>
      </c>
      <c r="S72" s="79">
        <v>2</v>
      </c>
      <c r="T72" s="79">
        <v>55</v>
      </c>
      <c r="U72" s="79"/>
      <c r="V72" s="38">
        <f t="shared" si="20"/>
        <v>175</v>
      </c>
      <c r="W72" s="48">
        <v>7</v>
      </c>
      <c r="X72" s="14">
        <v>57</v>
      </c>
      <c r="Y72" s="48">
        <v>15</v>
      </c>
      <c r="Z72" s="38">
        <f t="shared" si="21"/>
        <v>492</v>
      </c>
      <c r="AA72" s="79">
        <v>1</v>
      </c>
      <c r="AB72" s="79">
        <v>7</v>
      </c>
      <c r="AC72" s="79"/>
      <c r="AD72" s="38">
        <f t="shared" si="22"/>
        <v>67</v>
      </c>
      <c r="AE72" s="79">
        <v>4</v>
      </c>
      <c r="AF72" s="79">
        <v>16</v>
      </c>
      <c r="AG72" s="79"/>
      <c r="AH72" s="38">
        <f t="shared" si="23"/>
        <v>256</v>
      </c>
      <c r="AI72" s="79">
        <v>2</v>
      </c>
      <c r="AJ72" s="79">
        <v>50</v>
      </c>
      <c r="AK72" s="79">
        <v>45</v>
      </c>
      <c r="AL72" s="38">
        <f t="shared" si="24"/>
        <v>215</v>
      </c>
      <c r="AM72" s="48">
        <v>6</v>
      </c>
      <c r="AN72" s="14">
        <v>14</v>
      </c>
      <c r="AO72" s="30">
        <v>3</v>
      </c>
      <c r="AP72" s="38">
        <f t="shared" si="25"/>
        <v>377</v>
      </c>
      <c r="AQ72" s="54"/>
      <c r="AR72" s="38">
        <f t="shared" si="26"/>
        <v>1946</v>
      </c>
    </row>
    <row r="73" spans="1:44" ht="13.5" thickBot="1">
      <c r="A73" s="75">
        <v>67</v>
      </c>
      <c r="B73" s="76"/>
      <c r="C73" s="77"/>
      <c r="D73" s="78"/>
      <c r="E73" s="87">
        <f>Startovka!A65</f>
        <v>59</v>
      </c>
      <c r="F73" s="50" t="str">
        <f>Startovka!B65</f>
        <v>Javořík Petr</v>
      </c>
      <c r="G73" s="50" t="str">
        <f>Startovka!C65</f>
        <v>Orlík Jaroslav</v>
      </c>
      <c r="H73" s="32" t="str">
        <f>Startovka!D65</f>
        <v>Š 135 LS</v>
      </c>
      <c r="I73" s="32"/>
      <c r="J73" s="56" t="str">
        <f>Startovka!E65</f>
        <v>B</v>
      </c>
      <c r="K73" s="79">
        <v>1</v>
      </c>
      <c r="L73" s="79"/>
      <c r="M73" s="79"/>
      <c r="N73" s="36">
        <f t="shared" si="18"/>
        <v>60</v>
      </c>
      <c r="O73" s="79">
        <v>4</v>
      </c>
      <c r="P73" s="79">
        <v>21</v>
      </c>
      <c r="Q73" s="79"/>
      <c r="R73" s="36">
        <f t="shared" si="19"/>
        <v>261</v>
      </c>
      <c r="S73" s="79">
        <v>3</v>
      </c>
      <c r="T73" s="79">
        <v>45</v>
      </c>
      <c r="U73" s="79"/>
      <c r="V73" s="38">
        <f t="shared" si="20"/>
        <v>225</v>
      </c>
      <c r="W73" s="48">
        <v>7</v>
      </c>
      <c r="X73" s="14">
        <v>14</v>
      </c>
      <c r="Y73" s="48">
        <v>18</v>
      </c>
      <c r="Z73" s="38">
        <f t="shared" si="21"/>
        <v>452</v>
      </c>
      <c r="AA73" s="79">
        <v>1</v>
      </c>
      <c r="AB73" s="79">
        <v>1</v>
      </c>
      <c r="AC73" s="79"/>
      <c r="AD73" s="38">
        <f t="shared" si="22"/>
        <v>61</v>
      </c>
      <c r="AE73" s="79">
        <v>4</v>
      </c>
      <c r="AF73" s="79">
        <v>26</v>
      </c>
      <c r="AG73" s="79"/>
      <c r="AH73" s="38">
        <f t="shared" si="23"/>
        <v>266</v>
      </c>
      <c r="AI73" s="79">
        <v>3</v>
      </c>
      <c r="AJ73" s="79">
        <v>48</v>
      </c>
      <c r="AK73" s="79"/>
      <c r="AL73" s="38">
        <f t="shared" si="24"/>
        <v>228</v>
      </c>
      <c r="AM73" s="48">
        <v>6</v>
      </c>
      <c r="AN73" s="14">
        <v>36</v>
      </c>
      <c r="AO73" s="30"/>
      <c r="AP73" s="38">
        <f t="shared" si="25"/>
        <v>396</v>
      </c>
      <c r="AQ73" s="54"/>
      <c r="AR73" s="38">
        <f t="shared" si="26"/>
        <v>1949</v>
      </c>
    </row>
    <row r="74" spans="1:44" ht="13.5" thickBot="1">
      <c r="A74" s="75">
        <v>68</v>
      </c>
      <c r="B74" s="76"/>
      <c r="C74" s="77"/>
      <c r="D74" s="78"/>
      <c r="E74" s="87">
        <f>Startovka!A47</f>
        <v>39</v>
      </c>
      <c r="F74" s="50" t="str">
        <f>Startovka!B47</f>
        <v>Janíček Josef</v>
      </c>
      <c r="G74" s="50" t="str">
        <f>Startovka!C47</f>
        <v>Janíček Tomáš</v>
      </c>
      <c r="H74" s="32" t="str">
        <f>Startovka!D47</f>
        <v>Nisan Sunny</v>
      </c>
      <c r="I74" s="32"/>
      <c r="J74" s="56" t="str">
        <f>Startovka!E47</f>
        <v>B</v>
      </c>
      <c r="K74" s="79">
        <v>1</v>
      </c>
      <c r="L74" s="79">
        <v>5</v>
      </c>
      <c r="M74" s="79"/>
      <c r="N74" s="36">
        <f t="shared" si="18"/>
        <v>65</v>
      </c>
      <c r="O74" s="79">
        <v>4</v>
      </c>
      <c r="P74" s="79">
        <v>35</v>
      </c>
      <c r="Q74" s="79"/>
      <c r="R74" s="36">
        <f t="shared" si="19"/>
        <v>275</v>
      </c>
      <c r="S74" s="79">
        <v>3</v>
      </c>
      <c r="T74" s="79">
        <v>36</v>
      </c>
      <c r="U74" s="79"/>
      <c r="V74" s="38">
        <f t="shared" si="20"/>
        <v>216</v>
      </c>
      <c r="W74" s="48">
        <v>6</v>
      </c>
      <c r="X74" s="14">
        <v>17</v>
      </c>
      <c r="Y74" s="48">
        <v>45</v>
      </c>
      <c r="Z74" s="38">
        <f t="shared" si="21"/>
        <v>422</v>
      </c>
      <c r="AA74" s="79">
        <v>1</v>
      </c>
      <c r="AB74" s="79">
        <v>3</v>
      </c>
      <c r="AC74" s="79"/>
      <c r="AD74" s="38">
        <f t="shared" si="22"/>
        <v>63</v>
      </c>
      <c r="AE74" s="79">
        <v>4</v>
      </c>
      <c r="AF74" s="79">
        <v>11</v>
      </c>
      <c r="AG74" s="79"/>
      <c r="AH74" s="38">
        <f t="shared" si="23"/>
        <v>251</v>
      </c>
      <c r="AI74" s="79">
        <v>3</v>
      </c>
      <c r="AJ74" s="79">
        <v>19</v>
      </c>
      <c r="AK74" s="79">
        <v>15</v>
      </c>
      <c r="AL74" s="38">
        <f t="shared" si="24"/>
        <v>214</v>
      </c>
      <c r="AM74" s="48">
        <v>6</v>
      </c>
      <c r="AN74" s="14">
        <v>3</v>
      </c>
      <c r="AO74" s="30">
        <v>98</v>
      </c>
      <c r="AP74" s="38">
        <f t="shared" si="25"/>
        <v>461</v>
      </c>
      <c r="AQ74" s="54"/>
      <c r="AR74" s="38">
        <f t="shared" si="26"/>
        <v>1967</v>
      </c>
    </row>
    <row r="75" spans="1:44" ht="13.5" thickBot="1">
      <c r="A75" s="75">
        <v>69</v>
      </c>
      <c r="B75" s="76"/>
      <c r="C75" s="77"/>
      <c r="D75" s="78"/>
      <c r="E75" s="87">
        <f>Startovka!A116</f>
        <v>93</v>
      </c>
      <c r="F75" s="50" t="str">
        <f>Startovka!B116</f>
        <v>Sekula Miroslav</v>
      </c>
      <c r="G75" s="50" t="str">
        <f>Startovka!C116</f>
        <v>Světlík Josef</v>
      </c>
      <c r="H75" s="32" t="str">
        <f>Startovka!D116</f>
        <v>Š 110 R</v>
      </c>
      <c r="I75" s="32"/>
      <c r="J75" s="56" t="str">
        <f>Startovka!E116</f>
        <v>C</v>
      </c>
      <c r="K75" s="79">
        <v>1</v>
      </c>
      <c r="L75" s="79">
        <v>15</v>
      </c>
      <c r="M75" s="79"/>
      <c r="N75" s="36">
        <f t="shared" si="18"/>
        <v>75</v>
      </c>
      <c r="O75" s="79">
        <v>5</v>
      </c>
      <c r="P75" s="79">
        <v>15</v>
      </c>
      <c r="Q75" s="79"/>
      <c r="R75" s="36">
        <f t="shared" si="19"/>
        <v>315</v>
      </c>
      <c r="S75" s="79">
        <v>3</v>
      </c>
      <c r="T75" s="79">
        <v>13</v>
      </c>
      <c r="U75" s="79"/>
      <c r="V75" s="38">
        <f t="shared" si="20"/>
        <v>193</v>
      </c>
      <c r="W75" s="48">
        <v>6</v>
      </c>
      <c r="X75" s="14">
        <v>40</v>
      </c>
      <c r="Y75" s="48"/>
      <c r="Z75" s="38">
        <f t="shared" si="21"/>
        <v>400</v>
      </c>
      <c r="AA75" s="79"/>
      <c r="AB75" s="79">
        <v>58</v>
      </c>
      <c r="AC75" s="79"/>
      <c r="AD75" s="38">
        <f t="shared" si="22"/>
        <v>58</v>
      </c>
      <c r="AE75" s="79">
        <v>5</v>
      </c>
      <c r="AF75" s="79">
        <v>3</v>
      </c>
      <c r="AG75" s="79"/>
      <c r="AH75" s="38">
        <f t="shared" si="23"/>
        <v>303</v>
      </c>
      <c r="AI75" s="79">
        <v>3</v>
      </c>
      <c r="AJ75" s="79">
        <v>23</v>
      </c>
      <c r="AK75" s="79"/>
      <c r="AL75" s="38">
        <f t="shared" si="24"/>
        <v>203</v>
      </c>
      <c r="AM75" s="48">
        <v>6</v>
      </c>
      <c r="AN75" s="14">
        <v>57</v>
      </c>
      <c r="AO75" s="30">
        <v>3</v>
      </c>
      <c r="AP75" s="38">
        <f t="shared" si="25"/>
        <v>420</v>
      </c>
      <c r="AQ75" s="54"/>
      <c r="AR75" s="38">
        <f t="shared" si="26"/>
        <v>1967</v>
      </c>
    </row>
    <row r="76" spans="1:44" ht="13.5" thickBot="1">
      <c r="A76" s="75">
        <v>70</v>
      </c>
      <c r="B76" s="76"/>
      <c r="C76" s="77"/>
      <c r="D76" s="78"/>
      <c r="E76" s="87">
        <f>Startovka!A136</f>
        <v>120</v>
      </c>
      <c r="F76" s="50" t="str">
        <f>Startovka!B136</f>
        <v>Prachyl Ladislav</v>
      </c>
      <c r="G76" s="50" t="str">
        <f>Startovka!C136</f>
        <v>Buňka Michal</v>
      </c>
      <c r="H76" s="32" t="str">
        <f>Startovka!D136</f>
        <v>VAZ 2106</v>
      </c>
      <c r="I76" s="32"/>
      <c r="J76" s="56" t="str">
        <f>Startovka!E136</f>
        <v>C</v>
      </c>
      <c r="K76" s="79">
        <v>1</v>
      </c>
      <c r="L76" s="79"/>
      <c r="M76" s="79"/>
      <c r="N76" s="36">
        <f t="shared" si="18"/>
        <v>60</v>
      </c>
      <c r="O76" s="79">
        <v>4</v>
      </c>
      <c r="P76" s="79">
        <v>31</v>
      </c>
      <c r="Q76" s="79"/>
      <c r="R76" s="36">
        <f t="shared" si="19"/>
        <v>271</v>
      </c>
      <c r="S76" s="79">
        <v>3</v>
      </c>
      <c r="T76" s="79">
        <v>50</v>
      </c>
      <c r="U76" s="79"/>
      <c r="V76" s="38">
        <f t="shared" si="20"/>
        <v>230</v>
      </c>
      <c r="W76" s="48">
        <v>6</v>
      </c>
      <c r="X76" s="14">
        <v>48</v>
      </c>
      <c r="Y76" s="48">
        <v>3</v>
      </c>
      <c r="Z76" s="38">
        <f t="shared" si="21"/>
        <v>411</v>
      </c>
      <c r="AA76" s="79">
        <v>1</v>
      </c>
      <c r="AB76" s="79">
        <v>1</v>
      </c>
      <c r="AC76" s="79"/>
      <c r="AD76" s="38">
        <f t="shared" si="22"/>
        <v>61</v>
      </c>
      <c r="AE76" s="79">
        <v>4</v>
      </c>
      <c r="AF76" s="79">
        <v>40</v>
      </c>
      <c r="AG76" s="79"/>
      <c r="AH76" s="38">
        <f t="shared" si="23"/>
        <v>280</v>
      </c>
      <c r="AI76" s="79">
        <v>4</v>
      </c>
      <c r="AJ76" s="79">
        <v>13</v>
      </c>
      <c r="AK76" s="79"/>
      <c r="AL76" s="38">
        <f t="shared" si="24"/>
        <v>253</v>
      </c>
      <c r="AM76" s="48">
        <v>6</v>
      </c>
      <c r="AN76" s="14">
        <v>57</v>
      </c>
      <c r="AO76" s="30"/>
      <c r="AP76" s="38">
        <f t="shared" si="25"/>
        <v>417</v>
      </c>
      <c r="AQ76" s="54"/>
      <c r="AR76" s="38">
        <f t="shared" si="26"/>
        <v>1983</v>
      </c>
    </row>
    <row r="77" spans="1:44" ht="13.5" thickBot="1">
      <c r="A77" s="75">
        <v>71</v>
      </c>
      <c r="B77" s="76"/>
      <c r="C77" s="77"/>
      <c r="D77" s="78"/>
      <c r="E77" s="87">
        <f>Startovka!A98</f>
        <v>131</v>
      </c>
      <c r="F77" s="83" t="str">
        <f>Startovka!B98</f>
        <v>Procházková Andre</v>
      </c>
      <c r="G77" s="50" t="str">
        <f>Startovka!C98</f>
        <v>Chaloupka Zdeněk</v>
      </c>
      <c r="H77" s="32" t="str">
        <f>Startovka!D98</f>
        <v>Lancia Delta</v>
      </c>
      <c r="I77" s="32"/>
      <c r="J77" s="56" t="str">
        <f>Startovka!E98</f>
        <v>B</v>
      </c>
      <c r="K77" s="79"/>
      <c r="L77" s="79">
        <v>53</v>
      </c>
      <c r="M77" s="79"/>
      <c r="N77" s="36">
        <f t="shared" si="18"/>
        <v>53</v>
      </c>
      <c r="O77" s="79">
        <v>4</v>
      </c>
      <c r="P77" s="79">
        <v>25</v>
      </c>
      <c r="Q77" s="79"/>
      <c r="R77" s="36">
        <f t="shared" si="19"/>
        <v>265</v>
      </c>
      <c r="S77" s="79">
        <v>3</v>
      </c>
      <c r="T77" s="79">
        <v>22</v>
      </c>
      <c r="U77" s="79"/>
      <c r="V77" s="38">
        <f t="shared" si="20"/>
        <v>202</v>
      </c>
      <c r="W77" s="48">
        <v>7</v>
      </c>
      <c r="X77" s="14"/>
      <c r="Y77" s="48">
        <v>51</v>
      </c>
      <c r="Z77" s="38">
        <f t="shared" si="21"/>
        <v>471</v>
      </c>
      <c r="AA77" s="79">
        <v>1</v>
      </c>
      <c r="AB77" s="79">
        <v>4</v>
      </c>
      <c r="AC77" s="79"/>
      <c r="AD77" s="38">
        <f t="shared" si="22"/>
        <v>64</v>
      </c>
      <c r="AE77" s="79">
        <v>4</v>
      </c>
      <c r="AF77" s="79">
        <v>26</v>
      </c>
      <c r="AG77" s="79"/>
      <c r="AH77" s="38">
        <f t="shared" si="23"/>
        <v>266</v>
      </c>
      <c r="AI77" s="79">
        <v>3</v>
      </c>
      <c r="AJ77" s="79">
        <v>35</v>
      </c>
      <c r="AK77" s="79">
        <v>15</v>
      </c>
      <c r="AL77" s="38">
        <f t="shared" si="24"/>
        <v>230</v>
      </c>
      <c r="AM77" s="48">
        <v>7</v>
      </c>
      <c r="AN77" s="14">
        <v>9</v>
      </c>
      <c r="AO77" s="30">
        <v>3</v>
      </c>
      <c r="AP77" s="38">
        <f t="shared" si="25"/>
        <v>432</v>
      </c>
      <c r="AQ77" s="54"/>
      <c r="AR77" s="38">
        <f t="shared" si="26"/>
        <v>1983</v>
      </c>
    </row>
    <row r="78" spans="1:44" ht="13.5" thickBot="1">
      <c r="A78" s="75">
        <v>72</v>
      </c>
      <c r="B78" s="76"/>
      <c r="C78" s="77"/>
      <c r="D78" s="78"/>
      <c r="E78" s="87">
        <f>Startovka!A34</f>
        <v>122</v>
      </c>
      <c r="F78" s="50" t="str">
        <f>Startovka!B34</f>
        <v>Bíča Karel</v>
      </c>
      <c r="G78" s="50" t="str">
        <f>Startovka!C34</f>
        <v>Hanzl Miloš</v>
      </c>
      <c r="H78" s="32" t="str">
        <f>Startovka!D34</f>
        <v>Š 110</v>
      </c>
      <c r="I78" s="32"/>
      <c r="J78" s="56" t="str">
        <f>Startovka!E34</f>
        <v>C</v>
      </c>
      <c r="K78" s="79"/>
      <c r="L78" s="79">
        <v>57</v>
      </c>
      <c r="M78" s="79"/>
      <c r="N78" s="36">
        <f t="shared" si="18"/>
        <v>57</v>
      </c>
      <c r="O78" s="79">
        <v>4</v>
      </c>
      <c r="P78" s="79">
        <v>51</v>
      </c>
      <c r="Q78" s="79"/>
      <c r="R78" s="36">
        <f t="shared" si="19"/>
        <v>291</v>
      </c>
      <c r="S78" s="79">
        <v>3</v>
      </c>
      <c r="T78" s="79">
        <v>50</v>
      </c>
      <c r="U78" s="79"/>
      <c r="V78" s="38">
        <f t="shared" si="20"/>
        <v>230</v>
      </c>
      <c r="W78" s="48">
        <v>6</v>
      </c>
      <c r="X78" s="14">
        <v>40</v>
      </c>
      <c r="Y78" s="48">
        <v>15</v>
      </c>
      <c r="Z78" s="38">
        <f t="shared" si="21"/>
        <v>415</v>
      </c>
      <c r="AA78" s="79">
        <v>1</v>
      </c>
      <c r="AB78" s="79">
        <v>7</v>
      </c>
      <c r="AC78" s="79"/>
      <c r="AD78" s="38">
        <f t="shared" si="22"/>
        <v>67</v>
      </c>
      <c r="AE78" s="79">
        <v>4</v>
      </c>
      <c r="AF78" s="79">
        <v>39</v>
      </c>
      <c r="AG78" s="79"/>
      <c r="AH78" s="38">
        <f t="shared" si="23"/>
        <v>279</v>
      </c>
      <c r="AI78" s="79">
        <v>3</v>
      </c>
      <c r="AJ78" s="79">
        <v>51</v>
      </c>
      <c r="AK78" s="79"/>
      <c r="AL78" s="38">
        <f t="shared" si="24"/>
        <v>231</v>
      </c>
      <c r="AM78" s="48">
        <v>6</v>
      </c>
      <c r="AN78" s="14">
        <v>53</v>
      </c>
      <c r="AO78" s="30">
        <v>3</v>
      </c>
      <c r="AP78" s="38">
        <f t="shared" si="25"/>
        <v>416</v>
      </c>
      <c r="AQ78" s="54"/>
      <c r="AR78" s="38">
        <f t="shared" si="26"/>
        <v>1986</v>
      </c>
    </row>
    <row r="79" spans="1:44" ht="13.5" thickBot="1">
      <c r="A79" s="75">
        <v>73</v>
      </c>
      <c r="B79" s="76"/>
      <c r="C79" s="77"/>
      <c r="D79" s="78"/>
      <c r="E79" s="87">
        <f>Startovka!A78</f>
        <v>72</v>
      </c>
      <c r="F79" s="50" t="str">
        <f>Startovka!B78</f>
        <v>Švrček Petr</v>
      </c>
      <c r="G79" s="50" t="str">
        <f>Startovka!C78</f>
        <v>Zeman Filip</v>
      </c>
      <c r="H79" s="32" t="str">
        <f>Startovka!D78</f>
        <v>Š Favorit</v>
      </c>
      <c r="I79" s="32"/>
      <c r="J79" s="56" t="str">
        <f>Startovka!E78</f>
        <v>B</v>
      </c>
      <c r="K79" s="79">
        <v>1</v>
      </c>
      <c r="L79" s="79">
        <v>29</v>
      </c>
      <c r="M79" s="79">
        <v>30</v>
      </c>
      <c r="N79" s="36">
        <f t="shared" si="18"/>
        <v>119</v>
      </c>
      <c r="O79" s="79">
        <v>4</v>
      </c>
      <c r="P79" s="79">
        <v>9</v>
      </c>
      <c r="Q79" s="79"/>
      <c r="R79" s="36">
        <f t="shared" si="19"/>
        <v>249</v>
      </c>
      <c r="S79" s="79">
        <v>3</v>
      </c>
      <c r="T79" s="79">
        <v>16</v>
      </c>
      <c r="U79" s="79">
        <v>30</v>
      </c>
      <c r="V79" s="38">
        <f t="shared" si="20"/>
        <v>226</v>
      </c>
      <c r="W79" s="48">
        <v>6</v>
      </c>
      <c r="X79" s="14">
        <v>30</v>
      </c>
      <c r="Y79" s="48">
        <v>15</v>
      </c>
      <c r="Z79" s="38">
        <f t="shared" si="21"/>
        <v>405</v>
      </c>
      <c r="AA79" s="79">
        <v>1</v>
      </c>
      <c r="AB79" s="79">
        <v>0</v>
      </c>
      <c r="AC79" s="79"/>
      <c r="AD79" s="38">
        <f t="shared" si="22"/>
        <v>60</v>
      </c>
      <c r="AE79" s="79">
        <v>5</v>
      </c>
      <c r="AF79" s="79">
        <v>40</v>
      </c>
      <c r="AG79" s="79"/>
      <c r="AH79" s="38">
        <f t="shared" si="23"/>
        <v>340</v>
      </c>
      <c r="AI79" s="79">
        <v>3</v>
      </c>
      <c r="AJ79" s="79">
        <v>32</v>
      </c>
      <c r="AK79" s="79"/>
      <c r="AL79" s="38">
        <f t="shared" si="24"/>
        <v>212</v>
      </c>
      <c r="AM79" s="48">
        <v>6</v>
      </c>
      <c r="AN79" s="14">
        <v>16</v>
      </c>
      <c r="AO79" s="30"/>
      <c r="AP79" s="38">
        <f t="shared" si="25"/>
        <v>376</v>
      </c>
      <c r="AQ79" s="54"/>
      <c r="AR79" s="38">
        <f t="shared" si="26"/>
        <v>1987</v>
      </c>
    </row>
    <row r="80" spans="1:44" ht="13.5" thickBot="1">
      <c r="A80" s="75">
        <v>74</v>
      </c>
      <c r="B80" s="76"/>
      <c r="C80" s="77"/>
      <c r="D80" s="78"/>
      <c r="E80" s="87">
        <f>Startovka!A51</f>
        <v>44</v>
      </c>
      <c r="F80" s="50" t="str">
        <f>Startovka!B51</f>
        <v>Bařinka Zdeněk</v>
      </c>
      <c r="G80" s="50" t="str">
        <f>Startovka!C51</f>
        <v>Bača Miroslav</v>
      </c>
      <c r="H80" s="32" t="str">
        <f>Startovka!D51</f>
        <v>VW Golf</v>
      </c>
      <c r="I80" s="32"/>
      <c r="J80" s="56" t="str">
        <f>Startovka!E51</f>
        <v>B</v>
      </c>
      <c r="K80" s="79">
        <v>1</v>
      </c>
      <c r="L80" s="79">
        <v>2</v>
      </c>
      <c r="M80" s="79"/>
      <c r="N80" s="36">
        <f t="shared" si="18"/>
        <v>62</v>
      </c>
      <c r="O80" s="79">
        <v>4</v>
      </c>
      <c r="P80" s="79">
        <v>22</v>
      </c>
      <c r="Q80" s="79"/>
      <c r="R80" s="36">
        <f t="shared" si="19"/>
        <v>262</v>
      </c>
      <c r="S80" s="79">
        <v>3</v>
      </c>
      <c r="T80" s="79">
        <v>34</v>
      </c>
      <c r="U80" s="79"/>
      <c r="V80" s="38">
        <f t="shared" si="20"/>
        <v>214</v>
      </c>
      <c r="W80" s="48">
        <v>6</v>
      </c>
      <c r="X80" s="14">
        <v>41</v>
      </c>
      <c r="Y80" s="48">
        <v>60</v>
      </c>
      <c r="Z80" s="38">
        <f t="shared" si="21"/>
        <v>461</v>
      </c>
      <c r="AA80" s="79">
        <v>1</v>
      </c>
      <c r="AB80" s="79">
        <v>3</v>
      </c>
      <c r="AC80" s="79"/>
      <c r="AD80" s="38">
        <f t="shared" si="22"/>
        <v>63</v>
      </c>
      <c r="AE80" s="79">
        <v>4</v>
      </c>
      <c r="AF80" s="79">
        <v>18</v>
      </c>
      <c r="AG80" s="79"/>
      <c r="AH80" s="38">
        <f t="shared" si="23"/>
        <v>258</v>
      </c>
      <c r="AI80" s="79">
        <v>4</v>
      </c>
      <c r="AJ80" s="79">
        <v>2</v>
      </c>
      <c r="AK80" s="79"/>
      <c r="AL80" s="38">
        <f t="shared" si="24"/>
        <v>242</v>
      </c>
      <c r="AM80" s="48">
        <v>7</v>
      </c>
      <c r="AN80" s="14">
        <v>10</v>
      </c>
      <c r="AO80" s="30">
        <v>3</v>
      </c>
      <c r="AP80" s="38">
        <f t="shared" si="25"/>
        <v>433</v>
      </c>
      <c r="AQ80" s="54"/>
      <c r="AR80" s="38">
        <f t="shared" si="26"/>
        <v>1995</v>
      </c>
    </row>
    <row r="81" spans="1:44" ht="13.5" thickBot="1">
      <c r="A81" s="75">
        <v>75</v>
      </c>
      <c r="B81" s="76"/>
      <c r="C81" s="77"/>
      <c r="D81" s="78"/>
      <c r="E81" s="87">
        <f>Startovka!A90</f>
        <v>123</v>
      </c>
      <c r="F81" s="50" t="str">
        <f>Startovka!B90</f>
        <v>Hübner Milan</v>
      </c>
      <c r="G81" s="50" t="str">
        <f>Startovka!C90</f>
        <v>Burda Jiří</v>
      </c>
      <c r="H81" s="32" t="str">
        <f>Startovka!D90</f>
        <v>Š Octavia</v>
      </c>
      <c r="I81" s="32"/>
      <c r="J81" s="56" t="str">
        <f>Startovka!E90</f>
        <v>B</v>
      </c>
      <c r="K81" s="79"/>
      <c r="L81" s="79">
        <v>55</v>
      </c>
      <c r="M81" s="79"/>
      <c r="N81" s="36">
        <f t="shared" si="18"/>
        <v>55</v>
      </c>
      <c r="O81" s="79">
        <v>4</v>
      </c>
      <c r="P81" s="79">
        <v>36</v>
      </c>
      <c r="Q81" s="79">
        <v>15</v>
      </c>
      <c r="R81" s="36">
        <f t="shared" si="19"/>
        <v>291</v>
      </c>
      <c r="S81" s="79">
        <v>3</v>
      </c>
      <c r="T81" s="79">
        <v>20</v>
      </c>
      <c r="U81" s="79"/>
      <c r="V81" s="38">
        <f t="shared" si="20"/>
        <v>200</v>
      </c>
      <c r="W81" s="48">
        <v>7</v>
      </c>
      <c r="X81" s="14">
        <v>16</v>
      </c>
      <c r="Y81" s="48">
        <v>45</v>
      </c>
      <c r="Z81" s="38">
        <f t="shared" si="21"/>
        <v>481</v>
      </c>
      <c r="AA81" s="79"/>
      <c r="AB81" s="79">
        <v>59</v>
      </c>
      <c r="AC81" s="79"/>
      <c r="AD81" s="38">
        <f t="shared" si="22"/>
        <v>59</v>
      </c>
      <c r="AE81" s="79">
        <v>4</v>
      </c>
      <c r="AF81" s="79">
        <v>21</v>
      </c>
      <c r="AG81" s="79"/>
      <c r="AH81" s="38">
        <f t="shared" si="23"/>
        <v>261</v>
      </c>
      <c r="AI81" s="79">
        <v>3</v>
      </c>
      <c r="AJ81" s="79">
        <v>24</v>
      </c>
      <c r="AK81" s="79"/>
      <c r="AL81" s="38">
        <f t="shared" si="24"/>
        <v>204</v>
      </c>
      <c r="AM81" s="48">
        <v>7</v>
      </c>
      <c r="AN81" s="14">
        <v>25</v>
      </c>
      <c r="AO81" s="30"/>
      <c r="AP81" s="38">
        <f t="shared" si="25"/>
        <v>445</v>
      </c>
      <c r="AQ81" s="54"/>
      <c r="AR81" s="38">
        <f t="shared" si="26"/>
        <v>1996</v>
      </c>
    </row>
    <row r="82" spans="1:44" ht="13.5" thickBot="1">
      <c r="A82" s="75">
        <v>76</v>
      </c>
      <c r="B82" s="76"/>
      <c r="C82" s="77"/>
      <c r="D82" s="78"/>
      <c r="E82" s="87">
        <f>Startovka!A104</f>
        <v>81</v>
      </c>
      <c r="F82" s="50" t="str">
        <f>Startovka!B104</f>
        <v>Minařík Radim</v>
      </c>
      <c r="G82" s="50" t="str">
        <f>Startovka!C104</f>
        <v>Baroň Roman</v>
      </c>
      <c r="H82" s="32" t="str">
        <f>Startovka!D104</f>
        <v>BMW 318</v>
      </c>
      <c r="I82" s="32"/>
      <c r="J82" s="56" t="str">
        <f>Startovka!E104</f>
        <v>C</v>
      </c>
      <c r="K82" s="79">
        <v>1</v>
      </c>
      <c r="L82" s="79"/>
      <c r="M82" s="79"/>
      <c r="N82" s="36">
        <f t="shared" si="18"/>
        <v>60</v>
      </c>
      <c r="O82" s="79">
        <v>4</v>
      </c>
      <c r="P82" s="79">
        <v>12</v>
      </c>
      <c r="Q82" s="79"/>
      <c r="R82" s="36">
        <f t="shared" si="19"/>
        <v>252</v>
      </c>
      <c r="S82" s="79">
        <v>3</v>
      </c>
      <c r="T82" s="79">
        <v>28</v>
      </c>
      <c r="U82" s="79"/>
      <c r="V82" s="38">
        <f t="shared" si="20"/>
        <v>208</v>
      </c>
      <c r="W82" s="48">
        <v>6</v>
      </c>
      <c r="X82" s="14">
        <v>12</v>
      </c>
      <c r="Y82" s="48">
        <v>50</v>
      </c>
      <c r="Z82" s="38">
        <f t="shared" si="21"/>
        <v>422</v>
      </c>
      <c r="AA82" s="79"/>
      <c r="AB82" s="79">
        <v>59</v>
      </c>
      <c r="AC82" s="79">
        <v>3</v>
      </c>
      <c r="AD82" s="38">
        <f t="shared" si="22"/>
        <v>62</v>
      </c>
      <c r="AE82" s="79">
        <v>3</v>
      </c>
      <c r="AF82" s="79">
        <v>55</v>
      </c>
      <c r="AG82" s="79"/>
      <c r="AH82" s="38">
        <f t="shared" si="23"/>
        <v>235</v>
      </c>
      <c r="AI82" s="79">
        <v>3</v>
      </c>
      <c r="AJ82" s="79">
        <v>7</v>
      </c>
      <c r="AK82" s="79">
        <v>45</v>
      </c>
      <c r="AL82" s="38">
        <f t="shared" si="24"/>
        <v>232</v>
      </c>
      <c r="AM82" s="48">
        <v>7</v>
      </c>
      <c r="AN82" s="14">
        <v>43</v>
      </c>
      <c r="AO82" s="30">
        <v>80</v>
      </c>
      <c r="AP82" s="38">
        <f t="shared" si="25"/>
        <v>543</v>
      </c>
      <c r="AQ82" s="54"/>
      <c r="AR82" s="38">
        <f t="shared" si="26"/>
        <v>2014</v>
      </c>
    </row>
    <row r="83" spans="1:44" ht="13.5" thickBot="1">
      <c r="A83" s="75">
        <v>77</v>
      </c>
      <c r="B83" s="76"/>
      <c r="C83" s="77"/>
      <c r="D83" s="78"/>
      <c r="E83" s="87">
        <f>Startovka!A124</f>
        <v>108</v>
      </c>
      <c r="F83" s="50" t="str">
        <f>Startovka!B124</f>
        <v>Gřunděl Roman</v>
      </c>
      <c r="G83" s="50" t="str">
        <f>Startovka!C124</f>
        <v>Protivanský Jiří</v>
      </c>
      <c r="H83" s="32" t="str">
        <f>Startovka!D124</f>
        <v>Š 120 L</v>
      </c>
      <c r="I83" s="32"/>
      <c r="J83" s="56" t="str">
        <f>Startovka!E124</f>
        <v>C</v>
      </c>
      <c r="K83" s="79"/>
      <c r="L83" s="79">
        <v>52</v>
      </c>
      <c r="M83" s="79"/>
      <c r="N83" s="36">
        <f t="shared" si="18"/>
        <v>52</v>
      </c>
      <c r="O83" s="79">
        <v>5</v>
      </c>
      <c r="P83" s="79">
        <v>20</v>
      </c>
      <c r="Q83" s="79"/>
      <c r="R83" s="36">
        <f t="shared" si="19"/>
        <v>320</v>
      </c>
      <c r="S83" s="79">
        <v>3</v>
      </c>
      <c r="T83" s="79">
        <v>13</v>
      </c>
      <c r="U83" s="79"/>
      <c r="V83" s="38">
        <f t="shared" si="20"/>
        <v>193</v>
      </c>
      <c r="W83" s="48">
        <v>6</v>
      </c>
      <c r="X83" s="14">
        <v>50</v>
      </c>
      <c r="Y83" s="48">
        <v>18</v>
      </c>
      <c r="Z83" s="38">
        <f t="shared" si="21"/>
        <v>428</v>
      </c>
      <c r="AA83" s="79"/>
      <c r="AB83" s="79">
        <v>56</v>
      </c>
      <c r="AC83" s="79"/>
      <c r="AD83" s="38">
        <f t="shared" si="22"/>
        <v>56</v>
      </c>
      <c r="AE83" s="79">
        <v>5</v>
      </c>
      <c r="AF83" s="79">
        <v>42</v>
      </c>
      <c r="AG83" s="79"/>
      <c r="AH83" s="38">
        <f t="shared" si="23"/>
        <v>342</v>
      </c>
      <c r="AI83" s="79">
        <v>4</v>
      </c>
      <c r="AJ83" s="79">
        <v>3</v>
      </c>
      <c r="AK83" s="79"/>
      <c r="AL83" s="38">
        <f t="shared" si="24"/>
        <v>243</v>
      </c>
      <c r="AM83" s="48">
        <v>6</v>
      </c>
      <c r="AN83" s="14">
        <v>22</v>
      </c>
      <c r="AO83" s="30"/>
      <c r="AP83" s="38">
        <f t="shared" si="25"/>
        <v>382</v>
      </c>
      <c r="AQ83" s="54"/>
      <c r="AR83" s="38">
        <f t="shared" si="26"/>
        <v>2016</v>
      </c>
    </row>
    <row r="84" spans="1:44" ht="13.5" thickBot="1">
      <c r="A84" s="75">
        <v>78</v>
      </c>
      <c r="B84" s="76"/>
      <c r="C84" s="77"/>
      <c r="D84" s="78"/>
      <c r="E84" s="87">
        <f>Startovka!A103</f>
        <v>80</v>
      </c>
      <c r="F84" s="50" t="str">
        <f>Startovka!B103</f>
        <v>Mikuláštík Pavel</v>
      </c>
      <c r="G84" s="50" t="str">
        <f>Startovka!C103</f>
        <v>Šatka Jaroslav</v>
      </c>
      <c r="H84" s="32" t="str">
        <f>Startovka!D103</f>
        <v>Š 130 RS</v>
      </c>
      <c r="I84" s="32"/>
      <c r="J84" s="56" t="str">
        <f>Startovka!E103</f>
        <v>C</v>
      </c>
      <c r="K84" s="79">
        <v>1</v>
      </c>
      <c r="L84" s="79">
        <v>1</v>
      </c>
      <c r="M84" s="79"/>
      <c r="N84" s="36">
        <f t="shared" si="18"/>
        <v>61</v>
      </c>
      <c r="O84" s="79">
        <v>4</v>
      </c>
      <c r="P84" s="79">
        <v>29</v>
      </c>
      <c r="Q84" s="79"/>
      <c r="R84" s="36">
        <f t="shared" si="19"/>
        <v>269</v>
      </c>
      <c r="S84" s="79">
        <v>4</v>
      </c>
      <c r="T84" s="79">
        <v>36</v>
      </c>
      <c r="U84" s="79"/>
      <c r="V84" s="38">
        <f t="shared" si="20"/>
        <v>276</v>
      </c>
      <c r="W84" s="48">
        <v>7</v>
      </c>
      <c r="X84" s="14">
        <v>23</v>
      </c>
      <c r="Y84" s="48">
        <v>15</v>
      </c>
      <c r="Z84" s="38">
        <f t="shared" si="21"/>
        <v>458</v>
      </c>
      <c r="AA84" s="79">
        <v>1</v>
      </c>
      <c r="AB84" s="79">
        <v>1</v>
      </c>
      <c r="AC84" s="79"/>
      <c r="AD84" s="38">
        <f t="shared" si="22"/>
        <v>61</v>
      </c>
      <c r="AE84" s="79">
        <v>4</v>
      </c>
      <c r="AF84" s="79">
        <v>31</v>
      </c>
      <c r="AG84" s="79"/>
      <c r="AH84" s="38">
        <f t="shared" si="23"/>
        <v>271</v>
      </c>
      <c r="AI84" s="79">
        <v>3</v>
      </c>
      <c r="AJ84" s="79">
        <v>34</v>
      </c>
      <c r="AK84" s="79"/>
      <c r="AL84" s="38">
        <f t="shared" si="24"/>
        <v>214</v>
      </c>
      <c r="AM84" s="48">
        <v>7</v>
      </c>
      <c r="AN84" s="14">
        <v>0</v>
      </c>
      <c r="AO84" s="30"/>
      <c r="AP84" s="38">
        <f t="shared" si="25"/>
        <v>420</v>
      </c>
      <c r="AQ84" s="54"/>
      <c r="AR84" s="38">
        <f t="shared" si="26"/>
        <v>2030</v>
      </c>
    </row>
    <row r="85" spans="1:44" ht="13.5" thickBot="1">
      <c r="A85" s="75">
        <v>79</v>
      </c>
      <c r="B85" s="76"/>
      <c r="C85" s="77"/>
      <c r="D85" s="78"/>
      <c r="E85" s="87">
        <f>Startovka!A81</f>
        <v>76</v>
      </c>
      <c r="F85" s="50" t="str">
        <f>Startovka!B81</f>
        <v>Šumšal Milan</v>
      </c>
      <c r="G85" s="50" t="str">
        <f>Startovka!C81</f>
        <v>Macík Lukáš</v>
      </c>
      <c r="H85" s="32" t="str">
        <f>Startovka!D81</f>
        <v>Š Felicia</v>
      </c>
      <c r="I85" s="32"/>
      <c r="J85" s="56" t="str">
        <f>Startovka!E81</f>
        <v>B</v>
      </c>
      <c r="K85" s="79">
        <v>1</v>
      </c>
      <c r="L85" s="79"/>
      <c r="M85" s="79"/>
      <c r="N85" s="36">
        <f t="shared" si="18"/>
        <v>60</v>
      </c>
      <c r="O85" s="79">
        <v>4</v>
      </c>
      <c r="P85" s="79">
        <v>13</v>
      </c>
      <c r="Q85" s="79"/>
      <c r="R85" s="36">
        <f t="shared" si="19"/>
        <v>253</v>
      </c>
      <c r="S85" s="79">
        <v>3</v>
      </c>
      <c r="T85" s="79">
        <v>51</v>
      </c>
      <c r="U85" s="79">
        <v>45</v>
      </c>
      <c r="V85" s="38">
        <f t="shared" si="20"/>
        <v>276</v>
      </c>
      <c r="W85" s="48">
        <v>6</v>
      </c>
      <c r="X85" s="14">
        <v>45</v>
      </c>
      <c r="Y85" s="48">
        <v>33</v>
      </c>
      <c r="Z85" s="38">
        <f t="shared" si="21"/>
        <v>438</v>
      </c>
      <c r="AA85" s="79"/>
      <c r="AB85" s="79">
        <v>53</v>
      </c>
      <c r="AC85" s="79"/>
      <c r="AD85" s="38">
        <f t="shared" si="22"/>
        <v>53</v>
      </c>
      <c r="AE85" s="79">
        <v>6</v>
      </c>
      <c r="AF85" s="79">
        <v>3</v>
      </c>
      <c r="AG85" s="79"/>
      <c r="AH85" s="38">
        <f t="shared" si="23"/>
        <v>363</v>
      </c>
      <c r="AI85" s="79">
        <v>3</v>
      </c>
      <c r="AJ85" s="79">
        <v>14</v>
      </c>
      <c r="AK85" s="79">
        <v>3</v>
      </c>
      <c r="AL85" s="38">
        <f t="shared" si="24"/>
        <v>197</v>
      </c>
      <c r="AM85" s="48">
        <v>6</v>
      </c>
      <c r="AN85" s="14">
        <v>25</v>
      </c>
      <c r="AO85" s="30">
        <v>15</v>
      </c>
      <c r="AP85" s="38">
        <f t="shared" si="25"/>
        <v>400</v>
      </c>
      <c r="AQ85" s="54"/>
      <c r="AR85" s="38">
        <f t="shared" si="26"/>
        <v>2040</v>
      </c>
    </row>
    <row r="86" spans="1:44" ht="13.5" thickBot="1">
      <c r="A86" s="75">
        <v>80</v>
      </c>
      <c r="B86" s="76"/>
      <c r="C86" s="77"/>
      <c r="D86" s="78"/>
      <c r="E86" s="87">
        <f>Startovka!A37</f>
        <v>28</v>
      </c>
      <c r="F86" s="50" t="str">
        <f>Startovka!B37</f>
        <v>Janáč Miroslav</v>
      </c>
      <c r="G86" s="50" t="str">
        <f>Startovka!C37</f>
        <v>Lysáček Miroslav</v>
      </c>
      <c r="H86" s="32" t="str">
        <f>Startovka!D37</f>
        <v>Š Favorit</v>
      </c>
      <c r="I86" s="32"/>
      <c r="J86" s="56" t="str">
        <f>Startovka!E37</f>
        <v>B</v>
      </c>
      <c r="K86" s="79">
        <v>1</v>
      </c>
      <c r="L86" s="79">
        <v>12</v>
      </c>
      <c r="M86" s="79"/>
      <c r="N86" s="36">
        <f t="shared" si="18"/>
        <v>72</v>
      </c>
      <c r="O86" s="79">
        <v>6</v>
      </c>
      <c r="P86" s="79">
        <v>18</v>
      </c>
      <c r="Q86" s="79"/>
      <c r="R86" s="36">
        <f t="shared" si="19"/>
        <v>378</v>
      </c>
      <c r="S86" s="79">
        <v>3</v>
      </c>
      <c r="T86" s="79">
        <v>32</v>
      </c>
      <c r="U86" s="79"/>
      <c r="V86" s="38">
        <f t="shared" si="20"/>
        <v>212</v>
      </c>
      <c r="W86" s="48">
        <v>6</v>
      </c>
      <c r="X86" s="14">
        <v>45</v>
      </c>
      <c r="Y86" s="48">
        <v>48</v>
      </c>
      <c r="Z86" s="38">
        <f t="shared" si="21"/>
        <v>453</v>
      </c>
      <c r="AA86" s="79"/>
      <c r="AB86" s="79">
        <v>58</v>
      </c>
      <c r="AC86" s="79"/>
      <c r="AD86" s="38">
        <f t="shared" si="22"/>
        <v>58</v>
      </c>
      <c r="AE86" s="79">
        <v>4</v>
      </c>
      <c r="AF86" s="79">
        <v>17</v>
      </c>
      <c r="AG86" s="79"/>
      <c r="AH86" s="38">
        <f t="shared" si="23"/>
        <v>257</v>
      </c>
      <c r="AI86" s="79">
        <v>3</v>
      </c>
      <c r="AJ86" s="79">
        <v>45</v>
      </c>
      <c r="AK86" s="79"/>
      <c r="AL86" s="38">
        <f t="shared" si="24"/>
        <v>225</v>
      </c>
      <c r="AM86" s="48">
        <v>6</v>
      </c>
      <c r="AN86" s="14">
        <v>27</v>
      </c>
      <c r="AO86" s="30"/>
      <c r="AP86" s="38">
        <f t="shared" si="25"/>
        <v>387</v>
      </c>
      <c r="AQ86" s="54"/>
      <c r="AR86" s="38">
        <f t="shared" si="26"/>
        <v>2042</v>
      </c>
    </row>
    <row r="87" spans="1:44" ht="13.5" thickBot="1">
      <c r="A87" s="75">
        <v>81</v>
      </c>
      <c r="B87" s="76"/>
      <c r="C87" s="77"/>
      <c r="D87" s="78"/>
      <c r="E87" s="87">
        <f>Startovka!A106</f>
        <v>83</v>
      </c>
      <c r="F87" s="50" t="str">
        <f>Startovka!B106</f>
        <v>Častulík Václav</v>
      </c>
      <c r="G87" s="50" t="str">
        <f>Startovka!C106</f>
        <v>Častulík Jaroslav</v>
      </c>
      <c r="H87" s="32" t="str">
        <f>Startovka!D106</f>
        <v>Š 120 L</v>
      </c>
      <c r="I87" s="32"/>
      <c r="J87" s="56" t="str">
        <f>Startovka!E106</f>
        <v>C</v>
      </c>
      <c r="K87" s="79"/>
      <c r="L87" s="79">
        <v>57</v>
      </c>
      <c r="M87" s="79"/>
      <c r="N87" s="36">
        <f t="shared" si="18"/>
        <v>57</v>
      </c>
      <c r="O87" s="79">
        <v>3</v>
      </c>
      <c r="P87" s="79">
        <v>39</v>
      </c>
      <c r="Q87" s="79">
        <v>3</v>
      </c>
      <c r="R87" s="36">
        <f t="shared" si="19"/>
        <v>222</v>
      </c>
      <c r="S87" s="79">
        <v>2</v>
      </c>
      <c r="T87" s="79">
        <v>40</v>
      </c>
      <c r="U87" s="79"/>
      <c r="V87" s="38">
        <f t="shared" si="20"/>
        <v>160</v>
      </c>
      <c r="W87" s="48">
        <v>12</v>
      </c>
      <c r="X87" s="14">
        <v>29</v>
      </c>
      <c r="Y87" s="48"/>
      <c r="Z87" s="38">
        <f t="shared" si="21"/>
        <v>749</v>
      </c>
      <c r="AA87" s="79"/>
      <c r="AB87" s="79">
        <v>48</v>
      </c>
      <c r="AC87" s="79"/>
      <c r="AD87" s="38">
        <f t="shared" si="22"/>
        <v>48</v>
      </c>
      <c r="AE87" s="79">
        <v>3</v>
      </c>
      <c r="AF87" s="79">
        <v>45</v>
      </c>
      <c r="AG87" s="79"/>
      <c r="AH87" s="38">
        <f t="shared" si="23"/>
        <v>225</v>
      </c>
      <c r="AI87" s="79">
        <v>3</v>
      </c>
      <c r="AJ87" s="79">
        <v>35</v>
      </c>
      <c r="AK87" s="79"/>
      <c r="AL87" s="38">
        <f t="shared" si="24"/>
        <v>215</v>
      </c>
      <c r="AM87" s="48">
        <v>6</v>
      </c>
      <c r="AN87" s="14">
        <v>14</v>
      </c>
      <c r="AO87" s="30"/>
      <c r="AP87" s="38">
        <f t="shared" si="25"/>
        <v>374</v>
      </c>
      <c r="AQ87" s="54"/>
      <c r="AR87" s="38">
        <f t="shared" si="26"/>
        <v>2050</v>
      </c>
    </row>
    <row r="88" spans="1:44" ht="13.5" thickBot="1">
      <c r="A88" s="75">
        <v>82</v>
      </c>
      <c r="B88" s="76"/>
      <c r="C88" s="77"/>
      <c r="D88" s="78"/>
      <c r="E88" s="87">
        <f>Startovka!A60</f>
        <v>54</v>
      </c>
      <c r="F88" s="50" t="str">
        <f>Startovka!B60</f>
        <v>Vrána Dalimil</v>
      </c>
      <c r="G88" s="50" t="str">
        <f>Startovka!C60</f>
        <v>Jakubík Tomáš</v>
      </c>
      <c r="H88" s="32" t="str">
        <f>Startovka!D60</f>
        <v>Alfa Romeo 33</v>
      </c>
      <c r="I88" s="32"/>
      <c r="J88" s="56" t="str">
        <f>Startovka!E60</f>
        <v>B</v>
      </c>
      <c r="K88" s="79">
        <v>1</v>
      </c>
      <c r="L88" s="79">
        <v>3</v>
      </c>
      <c r="M88" s="79"/>
      <c r="N88" s="36">
        <f t="shared" si="18"/>
        <v>63</v>
      </c>
      <c r="O88" s="79">
        <v>5</v>
      </c>
      <c r="P88" s="79">
        <v>7</v>
      </c>
      <c r="Q88" s="79"/>
      <c r="R88" s="36">
        <f t="shared" si="19"/>
        <v>307</v>
      </c>
      <c r="S88" s="79">
        <v>3</v>
      </c>
      <c r="T88" s="79">
        <v>51</v>
      </c>
      <c r="U88" s="79"/>
      <c r="V88" s="38">
        <f t="shared" si="20"/>
        <v>231</v>
      </c>
      <c r="W88" s="48">
        <v>6</v>
      </c>
      <c r="X88" s="14">
        <v>46</v>
      </c>
      <c r="Y88" s="48">
        <v>60</v>
      </c>
      <c r="Z88" s="38">
        <f t="shared" si="21"/>
        <v>466</v>
      </c>
      <c r="AA88" s="79">
        <v>1</v>
      </c>
      <c r="AB88" s="79">
        <v>3</v>
      </c>
      <c r="AC88" s="79"/>
      <c r="AD88" s="38">
        <f t="shared" si="22"/>
        <v>63</v>
      </c>
      <c r="AE88" s="79">
        <v>4</v>
      </c>
      <c r="AF88" s="79">
        <v>45</v>
      </c>
      <c r="AG88" s="79"/>
      <c r="AH88" s="38">
        <f t="shared" si="23"/>
        <v>285</v>
      </c>
      <c r="AI88" s="79">
        <v>3</v>
      </c>
      <c r="AJ88" s="79">
        <v>51</v>
      </c>
      <c r="AK88" s="79">
        <v>3</v>
      </c>
      <c r="AL88" s="38">
        <f t="shared" si="24"/>
        <v>234</v>
      </c>
      <c r="AM88" s="48">
        <v>6</v>
      </c>
      <c r="AN88" s="14">
        <v>43</v>
      </c>
      <c r="AO88" s="30">
        <v>3</v>
      </c>
      <c r="AP88" s="38">
        <f t="shared" si="25"/>
        <v>406</v>
      </c>
      <c r="AQ88" s="54"/>
      <c r="AR88" s="38">
        <f t="shared" si="26"/>
        <v>2055</v>
      </c>
    </row>
    <row r="89" spans="1:44" ht="13.5" thickBot="1">
      <c r="A89" s="75">
        <v>83</v>
      </c>
      <c r="B89" s="76"/>
      <c r="C89" s="77"/>
      <c r="D89" s="78"/>
      <c r="E89" s="87">
        <f>Startovka!A41</f>
        <v>32</v>
      </c>
      <c r="F89" s="50" t="str">
        <f>Startovka!B41</f>
        <v>Machů Jiří</v>
      </c>
      <c r="G89" s="50" t="str">
        <f>Startovka!C41</f>
        <v>Nábělek Ondřej</v>
      </c>
      <c r="H89" s="32" t="str">
        <f>Startovka!D41</f>
        <v>Š Favorit</v>
      </c>
      <c r="I89" s="32"/>
      <c r="J89" s="56" t="str">
        <f>Startovka!E41</f>
        <v>B</v>
      </c>
      <c r="K89" s="79">
        <v>1</v>
      </c>
      <c r="L89" s="79"/>
      <c r="M89" s="79"/>
      <c r="N89" s="36">
        <f t="shared" si="18"/>
        <v>60</v>
      </c>
      <c r="O89" s="79">
        <v>6</v>
      </c>
      <c r="P89" s="79">
        <v>35</v>
      </c>
      <c r="Q89" s="79"/>
      <c r="R89" s="36">
        <f t="shared" si="19"/>
        <v>395</v>
      </c>
      <c r="S89" s="79">
        <v>4</v>
      </c>
      <c r="T89" s="79">
        <v>3</v>
      </c>
      <c r="U89" s="79"/>
      <c r="V89" s="38">
        <f t="shared" si="20"/>
        <v>243</v>
      </c>
      <c r="W89" s="48">
        <v>6</v>
      </c>
      <c r="X89" s="14">
        <v>30</v>
      </c>
      <c r="Y89" s="48">
        <v>30</v>
      </c>
      <c r="Z89" s="38">
        <f t="shared" si="21"/>
        <v>420</v>
      </c>
      <c r="AA89" s="79">
        <v>1</v>
      </c>
      <c r="AB89" s="79">
        <v>3</v>
      </c>
      <c r="AC89" s="79"/>
      <c r="AD89" s="38">
        <f t="shared" si="22"/>
        <v>63</v>
      </c>
      <c r="AE89" s="79">
        <v>4</v>
      </c>
      <c r="AF89" s="79">
        <v>40</v>
      </c>
      <c r="AG89" s="79"/>
      <c r="AH89" s="38">
        <f t="shared" si="23"/>
        <v>280</v>
      </c>
      <c r="AI89" s="79">
        <v>3</v>
      </c>
      <c r="AJ89" s="79">
        <v>28</v>
      </c>
      <c r="AK89" s="79">
        <v>18</v>
      </c>
      <c r="AL89" s="38">
        <f t="shared" si="24"/>
        <v>226</v>
      </c>
      <c r="AM89" s="48">
        <v>6</v>
      </c>
      <c r="AN89" s="14">
        <v>43</v>
      </c>
      <c r="AO89" s="30">
        <v>3</v>
      </c>
      <c r="AP89" s="38">
        <f t="shared" si="25"/>
        <v>406</v>
      </c>
      <c r="AQ89" s="54"/>
      <c r="AR89" s="38">
        <f t="shared" si="26"/>
        <v>2093</v>
      </c>
    </row>
    <row r="90" spans="1:44" ht="13.5" thickBot="1">
      <c r="A90" s="75">
        <v>84</v>
      </c>
      <c r="B90" s="76"/>
      <c r="C90" s="77"/>
      <c r="D90" s="78"/>
      <c r="E90" s="87">
        <f>Startovka!A52</f>
        <v>45</v>
      </c>
      <c r="F90" s="50" t="str">
        <f>Startovka!B52</f>
        <v>Paták Viktor</v>
      </c>
      <c r="G90" s="50" t="str">
        <f>Startovka!C52</f>
        <v>Krajča Petr</v>
      </c>
      <c r="H90" s="32" t="str">
        <f>Startovka!D52</f>
        <v>Opel Kadet</v>
      </c>
      <c r="I90" s="32"/>
      <c r="J90" s="56" t="str">
        <f>Startovka!E52</f>
        <v>B</v>
      </c>
      <c r="K90" s="79"/>
      <c r="L90" s="79">
        <v>57</v>
      </c>
      <c r="M90" s="79"/>
      <c r="N90" s="36">
        <f t="shared" si="18"/>
        <v>57</v>
      </c>
      <c r="O90" s="79">
        <v>7</v>
      </c>
      <c r="P90" s="79">
        <v>8</v>
      </c>
      <c r="Q90" s="79"/>
      <c r="R90" s="36">
        <f t="shared" si="19"/>
        <v>428</v>
      </c>
      <c r="S90" s="79">
        <v>3</v>
      </c>
      <c r="T90" s="79">
        <v>44</v>
      </c>
      <c r="U90" s="79"/>
      <c r="V90" s="38">
        <f t="shared" si="20"/>
        <v>224</v>
      </c>
      <c r="W90" s="48">
        <v>6</v>
      </c>
      <c r="X90" s="14">
        <v>35</v>
      </c>
      <c r="Y90" s="48">
        <v>60</v>
      </c>
      <c r="Z90" s="38">
        <f t="shared" si="21"/>
        <v>455</v>
      </c>
      <c r="AA90" s="79"/>
      <c r="AB90" s="79">
        <v>59</v>
      </c>
      <c r="AC90" s="79"/>
      <c r="AD90" s="38">
        <f t="shared" si="22"/>
        <v>59</v>
      </c>
      <c r="AE90" s="79">
        <v>4</v>
      </c>
      <c r="AF90" s="79">
        <v>20</v>
      </c>
      <c r="AG90" s="79"/>
      <c r="AH90" s="38">
        <f t="shared" si="23"/>
        <v>260</v>
      </c>
      <c r="AI90" s="79">
        <v>3</v>
      </c>
      <c r="AJ90" s="79">
        <v>32</v>
      </c>
      <c r="AK90" s="79">
        <v>15</v>
      </c>
      <c r="AL90" s="38">
        <f t="shared" si="24"/>
        <v>227</v>
      </c>
      <c r="AM90" s="48">
        <v>6</v>
      </c>
      <c r="AN90" s="14">
        <v>26</v>
      </c>
      <c r="AO90" s="30"/>
      <c r="AP90" s="38">
        <f t="shared" si="25"/>
        <v>386</v>
      </c>
      <c r="AQ90" s="54"/>
      <c r="AR90" s="38">
        <f t="shared" si="26"/>
        <v>2096</v>
      </c>
    </row>
    <row r="91" spans="1:44" ht="13.5" thickBot="1">
      <c r="A91" s="75">
        <v>85</v>
      </c>
      <c r="B91" s="76"/>
      <c r="C91" s="77"/>
      <c r="D91" s="78"/>
      <c r="E91" s="87">
        <f>Startovka!A16</f>
        <v>11</v>
      </c>
      <c r="F91" s="50" t="str">
        <f>Startovka!B16</f>
        <v>Liška Ivo</v>
      </c>
      <c r="G91" s="50" t="str">
        <f>Startovka!C16</f>
        <v>Fárek Lumír</v>
      </c>
      <c r="H91" s="32" t="str">
        <f>Startovka!D16</f>
        <v>Audi 90</v>
      </c>
      <c r="I91" s="32"/>
      <c r="J91" s="56" t="str">
        <f>Startovka!E16</f>
        <v>A</v>
      </c>
      <c r="K91" s="79">
        <v>1</v>
      </c>
      <c r="L91" s="79">
        <v>12</v>
      </c>
      <c r="M91" s="79"/>
      <c r="N91" s="36">
        <f t="shared" si="18"/>
        <v>72</v>
      </c>
      <c r="O91" s="79">
        <v>6</v>
      </c>
      <c r="P91" s="79">
        <v>32</v>
      </c>
      <c r="Q91" s="79">
        <v>60</v>
      </c>
      <c r="R91" s="36">
        <f t="shared" si="19"/>
        <v>452</v>
      </c>
      <c r="S91" s="79">
        <v>3</v>
      </c>
      <c r="T91" s="79">
        <v>38</v>
      </c>
      <c r="U91" s="79"/>
      <c r="V91" s="38">
        <f t="shared" si="20"/>
        <v>218</v>
      </c>
      <c r="W91" s="48">
        <v>6</v>
      </c>
      <c r="X91" s="14">
        <v>48</v>
      </c>
      <c r="Y91" s="48">
        <v>33</v>
      </c>
      <c r="Z91" s="38">
        <f t="shared" si="21"/>
        <v>441</v>
      </c>
      <c r="AA91" s="79">
        <v>1</v>
      </c>
      <c r="AB91" s="79">
        <v>4</v>
      </c>
      <c r="AC91" s="79"/>
      <c r="AD91" s="38">
        <f t="shared" si="22"/>
        <v>64</v>
      </c>
      <c r="AE91" s="79">
        <v>4</v>
      </c>
      <c r="AF91" s="79">
        <v>7</v>
      </c>
      <c r="AG91" s="79"/>
      <c r="AH91" s="38">
        <f t="shared" si="23"/>
        <v>247</v>
      </c>
      <c r="AI91" s="79">
        <v>3</v>
      </c>
      <c r="AJ91" s="79">
        <v>17</v>
      </c>
      <c r="AK91" s="79"/>
      <c r="AL91" s="38">
        <f t="shared" si="24"/>
        <v>197</v>
      </c>
      <c r="AM91" s="48">
        <v>6</v>
      </c>
      <c r="AN91" s="14">
        <v>28</v>
      </c>
      <c r="AO91" s="30">
        <v>18</v>
      </c>
      <c r="AP91" s="38">
        <f t="shared" si="25"/>
        <v>406</v>
      </c>
      <c r="AQ91" s="54"/>
      <c r="AR91" s="38">
        <f t="shared" si="26"/>
        <v>2097</v>
      </c>
    </row>
    <row r="92" spans="1:44" ht="13.5" thickBot="1">
      <c r="A92" s="75">
        <v>86</v>
      </c>
      <c r="B92" s="76"/>
      <c r="C92" s="77"/>
      <c r="D92" s="78"/>
      <c r="E92" s="87">
        <f>Startovka!A74</f>
        <v>68</v>
      </c>
      <c r="F92" s="50" t="str">
        <f>Startovka!B74</f>
        <v>Kišš Jan</v>
      </c>
      <c r="G92" s="50" t="str">
        <f>Startovka!C74</f>
        <v>Matušová Veronika</v>
      </c>
      <c r="H92" s="32" t="str">
        <f>Startovka!D74</f>
        <v>Ford Escort</v>
      </c>
      <c r="I92" s="32"/>
      <c r="J92" s="56" t="str">
        <f>Startovka!E74</f>
        <v>B</v>
      </c>
      <c r="K92" s="79">
        <v>1</v>
      </c>
      <c r="L92" s="79">
        <v>1</v>
      </c>
      <c r="M92" s="79">
        <v>15</v>
      </c>
      <c r="N92" s="36">
        <f t="shared" si="18"/>
        <v>76</v>
      </c>
      <c r="O92" s="79">
        <v>4</v>
      </c>
      <c r="P92" s="79">
        <v>18</v>
      </c>
      <c r="Q92" s="79"/>
      <c r="R92" s="36">
        <f t="shared" si="19"/>
        <v>258</v>
      </c>
      <c r="S92" s="79">
        <v>3</v>
      </c>
      <c r="T92" s="79">
        <v>31</v>
      </c>
      <c r="U92" s="79"/>
      <c r="V92" s="38">
        <f t="shared" si="20"/>
        <v>211</v>
      </c>
      <c r="W92" s="48">
        <v>6</v>
      </c>
      <c r="X92" s="14">
        <v>56</v>
      </c>
      <c r="Y92" s="48">
        <v>45</v>
      </c>
      <c r="Z92" s="38">
        <f t="shared" si="21"/>
        <v>461</v>
      </c>
      <c r="AA92" s="79"/>
      <c r="AB92" s="79">
        <v>57</v>
      </c>
      <c r="AC92" s="79"/>
      <c r="AD92" s="38">
        <f t="shared" si="22"/>
        <v>57</v>
      </c>
      <c r="AE92" s="79">
        <v>4</v>
      </c>
      <c r="AF92" s="79">
        <v>20</v>
      </c>
      <c r="AG92" s="79"/>
      <c r="AH92" s="38">
        <f t="shared" si="23"/>
        <v>260</v>
      </c>
      <c r="AI92" s="79">
        <v>6</v>
      </c>
      <c r="AJ92" s="79">
        <v>20</v>
      </c>
      <c r="AK92" s="79"/>
      <c r="AL92" s="38">
        <f t="shared" si="24"/>
        <v>380</v>
      </c>
      <c r="AM92" s="48">
        <v>6</v>
      </c>
      <c r="AN92" s="14">
        <v>49</v>
      </c>
      <c r="AO92" s="30">
        <v>3</v>
      </c>
      <c r="AP92" s="38">
        <f t="shared" si="25"/>
        <v>412</v>
      </c>
      <c r="AQ92" s="54"/>
      <c r="AR92" s="38">
        <f t="shared" si="26"/>
        <v>2115</v>
      </c>
    </row>
    <row r="93" spans="1:44" ht="13.5" thickBot="1">
      <c r="A93" s="75">
        <v>87</v>
      </c>
      <c r="B93" s="76"/>
      <c r="C93" s="77"/>
      <c r="D93" s="78"/>
      <c r="E93" s="87">
        <f>Startovka!A82</f>
        <v>77</v>
      </c>
      <c r="F93" s="50" t="str">
        <f>Startovka!B82</f>
        <v>Baklík Jakub</v>
      </c>
      <c r="G93" s="50" t="str">
        <f>Startovka!C82</f>
        <v>Navrátil Petr</v>
      </c>
      <c r="H93" s="32" t="str">
        <f>Startovka!D82</f>
        <v>Wartburg 353</v>
      </c>
      <c r="I93" s="32"/>
      <c r="J93" s="56" t="str">
        <f>Startovka!E82</f>
        <v>B</v>
      </c>
      <c r="K93" s="79"/>
      <c r="L93" s="79">
        <v>57</v>
      </c>
      <c r="M93" s="79"/>
      <c r="N93" s="36">
        <f t="shared" si="18"/>
        <v>57</v>
      </c>
      <c r="O93" s="79">
        <v>4</v>
      </c>
      <c r="P93" s="79">
        <v>37</v>
      </c>
      <c r="Q93" s="79"/>
      <c r="R93" s="36">
        <f t="shared" si="19"/>
        <v>277</v>
      </c>
      <c r="S93" s="79">
        <v>3</v>
      </c>
      <c r="T93" s="79">
        <v>43</v>
      </c>
      <c r="U93" s="79"/>
      <c r="V93" s="38">
        <f t="shared" si="20"/>
        <v>223</v>
      </c>
      <c r="W93" s="48">
        <v>7</v>
      </c>
      <c r="X93" s="14">
        <v>10</v>
      </c>
      <c r="Y93" s="48">
        <v>105</v>
      </c>
      <c r="Z93" s="38">
        <f t="shared" si="21"/>
        <v>535</v>
      </c>
      <c r="AA93" s="79">
        <v>1</v>
      </c>
      <c r="AB93" s="79"/>
      <c r="AC93" s="79">
        <v>15</v>
      </c>
      <c r="AD93" s="38">
        <f t="shared" si="22"/>
        <v>75</v>
      </c>
      <c r="AE93" s="79">
        <v>5</v>
      </c>
      <c r="AF93" s="79">
        <v>33</v>
      </c>
      <c r="AG93" s="79"/>
      <c r="AH93" s="38">
        <f t="shared" si="23"/>
        <v>333</v>
      </c>
      <c r="AI93" s="79">
        <v>3</v>
      </c>
      <c r="AJ93" s="79">
        <v>37</v>
      </c>
      <c r="AK93" s="79"/>
      <c r="AL93" s="38">
        <f t="shared" si="24"/>
        <v>217</v>
      </c>
      <c r="AM93" s="48">
        <v>6</v>
      </c>
      <c r="AN93" s="14">
        <v>39</v>
      </c>
      <c r="AO93" s="30">
        <v>3</v>
      </c>
      <c r="AP93" s="38">
        <f t="shared" si="25"/>
        <v>402</v>
      </c>
      <c r="AQ93" s="54"/>
      <c r="AR93" s="38">
        <f t="shared" si="26"/>
        <v>2119</v>
      </c>
    </row>
    <row r="94" spans="1:44" ht="13.5" thickBot="1">
      <c r="A94" s="75">
        <v>88</v>
      </c>
      <c r="B94" s="80"/>
      <c r="C94" s="81"/>
      <c r="D94" s="82"/>
      <c r="E94" s="87">
        <f>Startovka!A140</f>
        <v>135</v>
      </c>
      <c r="F94" s="50" t="str">
        <f>Startovka!B140</f>
        <v>Novotný Petr</v>
      </c>
      <c r="G94" s="50" t="str">
        <f>Startovka!C140</f>
        <v>Pavelka Dušan</v>
      </c>
      <c r="H94" s="32" t="str">
        <f>Startovka!D140</f>
        <v>Š 105</v>
      </c>
      <c r="I94" s="32"/>
      <c r="J94" s="56" t="str">
        <f>Startovka!E140</f>
        <v>C</v>
      </c>
      <c r="K94" s="79"/>
      <c r="L94" s="79">
        <v>57</v>
      </c>
      <c r="M94" s="79"/>
      <c r="N94" s="36">
        <f t="shared" si="18"/>
        <v>57</v>
      </c>
      <c r="O94" s="79">
        <v>4</v>
      </c>
      <c r="P94" s="79">
        <v>46</v>
      </c>
      <c r="Q94" s="79"/>
      <c r="R94" s="36">
        <f t="shared" si="19"/>
        <v>286</v>
      </c>
      <c r="S94" s="79">
        <v>5</v>
      </c>
      <c r="T94" s="79">
        <v>35</v>
      </c>
      <c r="U94" s="79"/>
      <c r="V94" s="38">
        <f t="shared" si="20"/>
        <v>335</v>
      </c>
      <c r="W94" s="48">
        <v>7</v>
      </c>
      <c r="X94" s="14">
        <v>15</v>
      </c>
      <c r="Y94" s="48"/>
      <c r="Z94" s="38">
        <f t="shared" si="21"/>
        <v>435</v>
      </c>
      <c r="AA94" s="79">
        <v>1</v>
      </c>
      <c r="AB94" s="79">
        <v>3</v>
      </c>
      <c r="AC94" s="79"/>
      <c r="AD94" s="38">
        <f t="shared" si="22"/>
        <v>63</v>
      </c>
      <c r="AE94" s="79">
        <v>4</v>
      </c>
      <c r="AF94" s="79">
        <v>38</v>
      </c>
      <c r="AG94" s="79"/>
      <c r="AH94" s="38">
        <f t="shared" si="23"/>
        <v>278</v>
      </c>
      <c r="AI94" s="79">
        <v>4</v>
      </c>
      <c r="AJ94" s="79">
        <v>13</v>
      </c>
      <c r="AK94" s="79"/>
      <c r="AL94" s="38">
        <f t="shared" si="24"/>
        <v>253</v>
      </c>
      <c r="AM94" s="48">
        <v>7</v>
      </c>
      <c r="AN94" s="14">
        <v>10</v>
      </c>
      <c r="AO94" s="30"/>
      <c r="AP94" s="38">
        <f t="shared" si="25"/>
        <v>430</v>
      </c>
      <c r="AQ94" s="54"/>
      <c r="AR94" s="38">
        <f t="shared" si="26"/>
        <v>2137</v>
      </c>
    </row>
    <row r="95" spans="1:44" ht="13.5" thickBot="1">
      <c r="A95" s="75">
        <v>89</v>
      </c>
      <c r="B95" s="76"/>
      <c r="C95" s="77"/>
      <c r="D95" s="78"/>
      <c r="E95" s="87">
        <f>Startovka!A117</f>
        <v>94</v>
      </c>
      <c r="F95" s="50" t="str">
        <f>Startovka!B117</f>
        <v>Dohnal Jiří</v>
      </c>
      <c r="G95" s="50" t="str">
        <f>Startovka!C117</f>
        <v>Manďák Miroslav</v>
      </c>
      <c r="H95" s="32" t="str">
        <f>Startovka!D117</f>
        <v>Š 125</v>
      </c>
      <c r="I95" s="32"/>
      <c r="J95" s="56" t="str">
        <f>Startovka!E117</f>
        <v>C</v>
      </c>
      <c r="K95" s="79">
        <v>1</v>
      </c>
      <c r="L95" s="79">
        <v>7</v>
      </c>
      <c r="M95" s="79"/>
      <c r="N95" s="36">
        <f t="shared" si="18"/>
        <v>67</v>
      </c>
      <c r="O95" s="79">
        <v>4</v>
      </c>
      <c r="P95" s="79">
        <v>23</v>
      </c>
      <c r="Q95" s="79"/>
      <c r="R95" s="36">
        <f t="shared" si="19"/>
        <v>263</v>
      </c>
      <c r="S95" s="79">
        <v>3</v>
      </c>
      <c r="T95" s="79">
        <v>38</v>
      </c>
      <c r="U95" s="79"/>
      <c r="V95" s="38">
        <f t="shared" si="20"/>
        <v>218</v>
      </c>
      <c r="W95" s="48">
        <v>7</v>
      </c>
      <c r="X95" s="14">
        <v>41</v>
      </c>
      <c r="Y95" s="48"/>
      <c r="Z95" s="38">
        <f t="shared" si="21"/>
        <v>461</v>
      </c>
      <c r="AA95" s="79">
        <v>1</v>
      </c>
      <c r="AB95" s="79">
        <v>4</v>
      </c>
      <c r="AC95" s="79"/>
      <c r="AD95" s="38">
        <f t="shared" si="22"/>
        <v>64</v>
      </c>
      <c r="AE95" s="79">
        <v>4</v>
      </c>
      <c r="AF95" s="79">
        <v>21</v>
      </c>
      <c r="AG95" s="79"/>
      <c r="AH95" s="38">
        <f t="shared" si="23"/>
        <v>261</v>
      </c>
      <c r="AI95" s="79">
        <v>3</v>
      </c>
      <c r="AJ95" s="79">
        <v>47</v>
      </c>
      <c r="AK95" s="79">
        <v>6</v>
      </c>
      <c r="AL95" s="38">
        <f t="shared" si="24"/>
        <v>233</v>
      </c>
      <c r="AM95" s="48">
        <v>9</v>
      </c>
      <c r="AN95" s="14">
        <v>36</v>
      </c>
      <c r="AO95" s="30">
        <v>3</v>
      </c>
      <c r="AP95" s="38">
        <f t="shared" si="25"/>
        <v>579</v>
      </c>
      <c r="AQ95" s="54"/>
      <c r="AR95" s="38">
        <f t="shared" si="26"/>
        <v>2146</v>
      </c>
    </row>
    <row r="96" spans="1:44" ht="13.5" thickBot="1">
      <c r="A96" s="75">
        <v>90</v>
      </c>
      <c r="B96" s="76"/>
      <c r="C96" s="77"/>
      <c r="D96" s="78"/>
      <c r="E96" s="87">
        <f>Startovka!A132</f>
        <v>116</v>
      </c>
      <c r="F96" s="50" t="str">
        <f>Startovka!B132</f>
        <v>Bartošek Tomáš</v>
      </c>
      <c r="G96" s="50" t="str">
        <f>Startovka!C132</f>
        <v>Šíma Tomáš</v>
      </c>
      <c r="H96" s="32" t="str">
        <f>Startovka!D132</f>
        <v>Š 105 L</v>
      </c>
      <c r="I96" s="32"/>
      <c r="J96" s="56" t="str">
        <f>Startovka!E132</f>
        <v>C</v>
      </c>
      <c r="K96" s="79">
        <v>1</v>
      </c>
      <c r="L96" s="79">
        <v>9</v>
      </c>
      <c r="M96" s="79"/>
      <c r="N96" s="36">
        <f t="shared" si="18"/>
        <v>69</v>
      </c>
      <c r="O96" s="79">
        <v>4</v>
      </c>
      <c r="P96" s="79">
        <v>23</v>
      </c>
      <c r="Q96" s="79"/>
      <c r="R96" s="36">
        <f t="shared" si="19"/>
        <v>263</v>
      </c>
      <c r="S96" s="79">
        <v>3</v>
      </c>
      <c r="T96" s="79">
        <v>38</v>
      </c>
      <c r="U96" s="79"/>
      <c r="V96" s="38">
        <f t="shared" si="20"/>
        <v>218</v>
      </c>
      <c r="W96" s="48">
        <v>7</v>
      </c>
      <c r="X96" s="14">
        <v>10</v>
      </c>
      <c r="Y96" s="48"/>
      <c r="Z96" s="38">
        <f t="shared" si="21"/>
        <v>430</v>
      </c>
      <c r="AA96" s="79"/>
      <c r="AB96" s="79">
        <v>53</v>
      </c>
      <c r="AC96" s="79"/>
      <c r="AD96" s="38">
        <f t="shared" si="22"/>
        <v>53</v>
      </c>
      <c r="AE96" s="79">
        <v>5</v>
      </c>
      <c r="AF96" s="79">
        <v>14</v>
      </c>
      <c r="AG96" s="79"/>
      <c r="AH96" s="38">
        <f t="shared" si="23"/>
        <v>314</v>
      </c>
      <c r="AI96" s="79">
        <v>3</v>
      </c>
      <c r="AJ96" s="79">
        <v>42</v>
      </c>
      <c r="AK96" s="79"/>
      <c r="AL96" s="38">
        <f t="shared" si="24"/>
        <v>222</v>
      </c>
      <c r="AM96" s="48">
        <v>9</v>
      </c>
      <c r="AN96" s="14">
        <v>37</v>
      </c>
      <c r="AO96" s="30">
        <v>3</v>
      </c>
      <c r="AP96" s="38">
        <f t="shared" si="25"/>
        <v>580</v>
      </c>
      <c r="AQ96" s="54"/>
      <c r="AR96" s="38">
        <f t="shared" si="26"/>
        <v>2149</v>
      </c>
    </row>
    <row r="97" spans="1:44" ht="13.5" thickBot="1">
      <c r="A97" s="75">
        <v>91</v>
      </c>
      <c r="B97" s="76"/>
      <c r="C97" s="77"/>
      <c r="D97" s="78"/>
      <c r="E97" s="87">
        <f>Startovka!A63</f>
        <v>57</v>
      </c>
      <c r="F97" s="50" t="str">
        <f>Startovka!B63</f>
        <v>Marušák Tomáš</v>
      </c>
      <c r="G97" s="50" t="str">
        <f>Startovka!C63</f>
        <v>Smýkal Jaromír</v>
      </c>
      <c r="H97" s="32" t="str">
        <f>Startovka!D63</f>
        <v>Š Felicia</v>
      </c>
      <c r="I97" s="32"/>
      <c r="J97" s="56" t="str">
        <f>Startovka!E63</f>
        <v>B</v>
      </c>
      <c r="K97" s="79"/>
      <c r="L97" s="79">
        <v>57</v>
      </c>
      <c r="M97" s="79">
        <v>30</v>
      </c>
      <c r="N97" s="36">
        <f t="shared" si="18"/>
        <v>87</v>
      </c>
      <c r="O97" s="79">
        <v>4</v>
      </c>
      <c r="P97" s="79">
        <v>29</v>
      </c>
      <c r="Q97" s="79"/>
      <c r="R97" s="36">
        <f t="shared" si="19"/>
        <v>269</v>
      </c>
      <c r="S97" s="79">
        <v>3</v>
      </c>
      <c r="T97" s="79">
        <v>54</v>
      </c>
      <c r="U97" s="79"/>
      <c r="V97" s="38">
        <f t="shared" si="20"/>
        <v>234</v>
      </c>
      <c r="W97" s="48">
        <v>11</v>
      </c>
      <c r="X97" s="14">
        <v>20</v>
      </c>
      <c r="Y97" s="48">
        <v>3</v>
      </c>
      <c r="Z97" s="38">
        <f t="shared" si="21"/>
        <v>683</v>
      </c>
      <c r="AA97" s="79"/>
      <c r="AB97" s="79">
        <v>54</v>
      </c>
      <c r="AC97" s="79"/>
      <c r="AD97" s="38">
        <f t="shared" si="22"/>
        <v>54</v>
      </c>
      <c r="AE97" s="79">
        <v>3</v>
      </c>
      <c r="AF97" s="79">
        <v>56</v>
      </c>
      <c r="AG97" s="79"/>
      <c r="AH97" s="38">
        <f t="shared" si="23"/>
        <v>236</v>
      </c>
      <c r="AI97" s="79">
        <v>3</v>
      </c>
      <c r="AJ97" s="79">
        <v>10</v>
      </c>
      <c r="AK97" s="79"/>
      <c r="AL97" s="38">
        <f t="shared" si="24"/>
        <v>190</v>
      </c>
      <c r="AM97" s="48">
        <v>6</v>
      </c>
      <c r="AN97" s="14">
        <v>36</v>
      </c>
      <c r="AO97" s="30">
        <v>18</v>
      </c>
      <c r="AP97" s="38">
        <f t="shared" si="25"/>
        <v>414</v>
      </c>
      <c r="AQ97" s="54"/>
      <c r="AR97" s="38">
        <f t="shared" si="26"/>
        <v>2167</v>
      </c>
    </row>
    <row r="98" spans="1:44" ht="13.5" thickBot="1">
      <c r="A98" s="75">
        <v>92</v>
      </c>
      <c r="B98" s="80"/>
      <c r="C98" s="81"/>
      <c r="D98" s="82"/>
      <c r="E98" s="87">
        <f>Startovka!A145</f>
        <v>140</v>
      </c>
      <c r="F98" s="50" t="str">
        <f>Startovka!B145</f>
        <v>Škubník Rostislav</v>
      </c>
      <c r="G98" s="50" t="str">
        <f>Startovka!C145</f>
        <v>Müller Jindřich</v>
      </c>
      <c r="H98" s="32" t="str">
        <f>Startovka!D145</f>
        <v>Mini Coop.</v>
      </c>
      <c r="I98" s="32"/>
      <c r="J98" s="56" t="str">
        <f>Startovka!E145</f>
        <v>B</v>
      </c>
      <c r="K98" s="79"/>
      <c r="L98" s="79">
        <v>49</v>
      </c>
      <c r="M98" s="79"/>
      <c r="N98" s="36">
        <f t="shared" si="18"/>
        <v>49</v>
      </c>
      <c r="O98" s="79">
        <v>4</v>
      </c>
      <c r="P98" s="79">
        <v>14</v>
      </c>
      <c r="Q98" s="79"/>
      <c r="R98" s="36">
        <f t="shared" si="19"/>
        <v>254</v>
      </c>
      <c r="S98" s="79">
        <v>3</v>
      </c>
      <c r="T98" s="79">
        <v>16</v>
      </c>
      <c r="U98" s="79"/>
      <c r="V98" s="38">
        <f t="shared" si="20"/>
        <v>196</v>
      </c>
      <c r="W98" s="48">
        <v>10</v>
      </c>
      <c r="X98" s="14">
        <v>17</v>
      </c>
      <c r="Y98" s="48">
        <v>45</v>
      </c>
      <c r="Z98" s="38">
        <f t="shared" si="21"/>
        <v>662</v>
      </c>
      <c r="AA98" s="79"/>
      <c r="AB98" s="79">
        <v>51</v>
      </c>
      <c r="AC98" s="79"/>
      <c r="AD98" s="38">
        <f t="shared" si="22"/>
        <v>51</v>
      </c>
      <c r="AE98" s="79">
        <v>5</v>
      </c>
      <c r="AF98" s="79">
        <v>55</v>
      </c>
      <c r="AG98" s="79"/>
      <c r="AH98" s="38">
        <f t="shared" si="23"/>
        <v>355</v>
      </c>
      <c r="AI98" s="79">
        <v>3</v>
      </c>
      <c r="AJ98" s="79">
        <v>29</v>
      </c>
      <c r="AK98" s="79"/>
      <c r="AL98" s="38">
        <f t="shared" si="24"/>
        <v>209</v>
      </c>
      <c r="AM98" s="48">
        <v>6</v>
      </c>
      <c r="AN98" s="14">
        <v>52</v>
      </c>
      <c r="AO98" s="30"/>
      <c r="AP98" s="38">
        <f t="shared" si="25"/>
        <v>412</v>
      </c>
      <c r="AQ98" s="54"/>
      <c r="AR98" s="38">
        <f t="shared" si="26"/>
        <v>2188</v>
      </c>
    </row>
    <row r="99" spans="1:44" ht="13.5" thickBot="1">
      <c r="A99" s="75">
        <v>93</v>
      </c>
      <c r="B99" s="76"/>
      <c r="C99" s="77"/>
      <c r="D99" s="78"/>
      <c r="E99" s="87">
        <f>Startovka!A72</f>
        <v>66</v>
      </c>
      <c r="F99" s="50" t="str">
        <f>Startovka!B72</f>
        <v>Julínek Miroslav</v>
      </c>
      <c r="G99" s="50" t="str">
        <f>Startovka!C72</f>
        <v>Šebesta Petr</v>
      </c>
      <c r="H99" s="32" t="str">
        <f>Startovka!D72</f>
        <v>R 5</v>
      </c>
      <c r="I99" s="32"/>
      <c r="J99" s="56" t="str">
        <f>Startovka!E72</f>
        <v>B</v>
      </c>
      <c r="K99" s="79"/>
      <c r="L99" s="79">
        <v>55</v>
      </c>
      <c r="M99" s="79"/>
      <c r="N99" s="36">
        <f t="shared" si="18"/>
        <v>55</v>
      </c>
      <c r="O99" s="79">
        <v>3</v>
      </c>
      <c r="P99" s="79">
        <v>41</v>
      </c>
      <c r="Q99" s="79"/>
      <c r="R99" s="36">
        <f t="shared" si="19"/>
        <v>221</v>
      </c>
      <c r="S99" s="79">
        <v>3</v>
      </c>
      <c r="T99" s="79">
        <v>12</v>
      </c>
      <c r="U99" s="79"/>
      <c r="V99" s="38">
        <f t="shared" si="20"/>
        <v>192</v>
      </c>
      <c r="W99" s="48">
        <v>10</v>
      </c>
      <c r="X99" s="14">
        <v>13</v>
      </c>
      <c r="Y99" s="48">
        <v>30</v>
      </c>
      <c r="Z99" s="38">
        <f t="shared" si="21"/>
        <v>643</v>
      </c>
      <c r="AA99" s="79">
        <v>1</v>
      </c>
      <c r="AB99" s="79">
        <v>0</v>
      </c>
      <c r="AC99" s="79"/>
      <c r="AD99" s="38">
        <f t="shared" si="22"/>
        <v>60</v>
      </c>
      <c r="AE99" s="79">
        <v>6</v>
      </c>
      <c r="AF99" s="79">
        <v>17</v>
      </c>
      <c r="AG99" s="79"/>
      <c r="AH99" s="38">
        <f t="shared" si="23"/>
        <v>377</v>
      </c>
      <c r="AI99" s="79">
        <v>3</v>
      </c>
      <c r="AJ99" s="79">
        <v>48</v>
      </c>
      <c r="AK99" s="79"/>
      <c r="AL99" s="38">
        <f t="shared" si="24"/>
        <v>228</v>
      </c>
      <c r="AM99" s="48">
        <v>7</v>
      </c>
      <c r="AN99" s="14">
        <v>0</v>
      </c>
      <c r="AO99" s="30">
        <v>15</v>
      </c>
      <c r="AP99" s="38">
        <f t="shared" si="25"/>
        <v>435</v>
      </c>
      <c r="AQ99" s="54"/>
      <c r="AR99" s="38">
        <f t="shared" si="26"/>
        <v>2211</v>
      </c>
    </row>
    <row r="100" spans="1:44" ht="13.5" thickBot="1">
      <c r="A100" s="75">
        <v>94</v>
      </c>
      <c r="B100" s="80"/>
      <c r="C100" s="81"/>
      <c r="D100" s="82"/>
      <c r="E100" s="87">
        <f>Startovka!A142</f>
        <v>137</v>
      </c>
      <c r="F100" s="50" t="str">
        <f>Startovka!B142</f>
        <v>Valůšek Stanislav</v>
      </c>
      <c r="G100" s="50" t="str">
        <f>Startovka!C142</f>
        <v>Hlinšťák Milan</v>
      </c>
      <c r="H100" s="32" t="str">
        <f>Startovka!D142</f>
        <v>Š 1000 MB</v>
      </c>
      <c r="I100" s="32"/>
      <c r="J100" s="56" t="str">
        <f>Startovka!E142</f>
        <v>C</v>
      </c>
      <c r="K100" s="79"/>
      <c r="L100" s="79">
        <v>53</v>
      </c>
      <c r="M100" s="79"/>
      <c r="N100" s="36">
        <f t="shared" si="18"/>
        <v>53</v>
      </c>
      <c r="O100" s="79">
        <v>4</v>
      </c>
      <c r="P100" s="79">
        <v>59</v>
      </c>
      <c r="Q100" s="79"/>
      <c r="R100" s="36">
        <f t="shared" si="19"/>
        <v>299</v>
      </c>
      <c r="S100" s="79">
        <v>3</v>
      </c>
      <c r="T100" s="79">
        <v>44</v>
      </c>
      <c r="U100" s="79"/>
      <c r="V100" s="38">
        <f t="shared" si="20"/>
        <v>224</v>
      </c>
      <c r="W100" s="48">
        <v>7</v>
      </c>
      <c r="X100" s="14">
        <v>7</v>
      </c>
      <c r="Y100" s="48">
        <v>18</v>
      </c>
      <c r="Z100" s="38">
        <f t="shared" si="21"/>
        <v>445</v>
      </c>
      <c r="AA100" s="79"/>
      <c r="AB100" s="79">
        <v>58</v>
      </c>
      <c r="AC100" s="79"/>
      <c r="AD100" s="38">
        <f t="shared" si="22"/>
        <v>58</v>
      </c>
      <c r="AE100" s="79">
        <v>7</v>
      </c>
      <c r="AF100" s="79">
        <v>4</v>
      </c>
      <c r="AG100" s="79"/>
      <c r="AH100" s="38">
        <f t="shared" si="23"/>
        <v>424</v>
      </c>
      <c r="AI100" s="79">
        <v>4</v>
      </c>
      <c r="AJ100" s="79">
        <v>33</v>
      </c>
      <c r="AK100" s="79">
        <v>3</v>
      </c>
      <c r="AL100" s="38">
        <f t="shared" si="24"/>
        <v>276</v>
      </c>
      <c r="AM100" s="48">
        <v>7</v>
      </c>
      <c r="AN100" s="14">
        <v>10</v>
      </c>
      <c r="AO100" s="30">
        <v>3</v>
      </c>
      <c r="AP100" s="38">
        <f t="shared" si="25"/>
        <v>433</v>
      </c>
      <c r="AQ100" s="54"/>
      <c r="AR100" s="38">
        <f t="shared" si="26"/>
        <v>2212</v>
      </c>
    </row>
    <row r="101" spans="1:44" ht="13.5" thickBot="1">
      <c r="A101" s="75">
        <v>95</v>
      </c>
      <c r="B101" s="76"/>
      <c r="C101" s="77"/>
      <c r="D101" s="78"/>
      <c r="E101" s="87">
        <f>Startovka!A56</f>
        <v>50</v>
      </c>
      <c r="F101" s="50" t="str">
        <f>Startovka!B56</f>
        <v>Pilka Libor</v>
      </c>
      <c r="G101" s="50" t="str">
        <f>Startovka!C56</f>
        <v>Kodeš Martin</v>
      </c>
      <c r="H101" s="32" t="str">
        <f>Startovka!D56</f>
        <v>Ford Escort</v>
      </c>
      <c r="I101" s="32"/>
      <c r="J101" s="56" t="str">
        <f>Startovka!E56</f>
        <v>B</v>
      </c>
      <c r="K101" s="79"/>
      <c r="L101" s="79">
        <v>59</v>
      </c>
      <c r="M101" s="79"/>
      <c r="N101" s="36">
        <f t="shared" si="18"/>
        <v>59</v>
      </c>
      <c r="O101" s="79">
        <v>4</v>
      </c>
      <c r="P101" s="79">
        <v>17</v>
      </c>
      <c r="Q101" s="79"/>
      <c r="R101" s="36">
        <f t="shared" si="19"/>
        <v>257</v>
      </c>
      <c r="S101" s="79">
        <v>9</v>
      </c>
      <c r="T101" s="79">
        <v>30</v>
      </c>
      <c r="U101" s="79"/>
      <c r="V101" s="38">
        <f t="shared" si="20"/>
        <v>570</v>
      </c>
      <c r="W101" s="48">
        <v>6</v>
      </c>
      <c r="X101" s="14">
        <v>31</v>
      </c>
      <c r="Y101" s="48">
        <v>45</v>
      </c>
      <c r="Z101" s="38">
        <f t="shared" si="21"/>
        <v>436</v>
      </c>
      <c r="AA101" s="79"/>
      <c r="AB101" s="79">
        <v>58</v>
      </c>
      <c r="AC101" s="79"/>
      <c r="AD101" s="38">
        <f t="shared" si="22"/>
        <v>58</v>
      </c>
      <c r="AE101" s="79">
        <v>4</v>
      </c>
      <c r="AF101" s="79">
        <v>14</v>
      </c>
      <c r="AG101" s="79"/>
      <c r="AH101" s="38">
        <f t="shared" si="23"/>
        <v>254</v>
      </c>
      <c r="AI101" s="79">
        <v>3</v>
      </c>
      <c r="AJ101" s="79">
        <v>37</v>
      </c>
      <c r="AK101" s="79"/>
      <c r="AL101" s="38">
        <f t="shared" si="24"/>
        <v>217</v>
      </c>
      <c r="AM101" s="48">
        <v>6</v>
      </c>
      <c r="AN101" s="14">
        <v>8</v>
      </c>
      <c r="AO101" s="30"/>
      <c r="AP101" s="38">
        <f t="shared" si="25"/>
        <v>368</v>
      </c>
      <c r="AQ101" s="54"/>
      <c r="AR101" s="38">
        <f t="shared" si="26"/>
        <v>2219</v>
      </c>
    </row>
    <row r="102" spans="1:44" ht="13.5" thickBot="1">
      <c r="A102" s="75">
        <v>96</v>
      </c>
      <c r="B102" s="76"/>
      <c r="C102" s="77"/>
      <c r="D102" s="78"/>
      <c r="E102" s="87">
        <f>Startovka!A119</f>
        <v>96</v>
      </c>
      <c r="F102" s="50" t="str">
        <f>Startovka!B119</f>
        <v>Zábojník Miroslav</v>
      </c>
      <c r="G102" s="50" t="str">
        <f>Startovka!C119</f>
        <v>Helísek Josef</v>
      </c>
      <c r="H102" s="32" t="str">
        <f>Startovka!D119</f>
        <v>Š 120</v>
      </c>
      <c r="I102" s="32"/>
      <c r="J102" s="56" t="str">
        <f>Startovka!E119</f>
        <v>C</v>
      </c>
      <c r="K102" s="79">
        <v>1</v>
      </c>
      <c r="L102" s="79">
        <v>2</v>
      </c>
      <c r="M102" s="79">
        <v>30</v>
      </c>
      <c r="N102" s="36">
        <f t="shared" si="18"/>
        <v>92</v>
      </c>
      <c r="O102" s="79">
        <v>6</v>
      </c>
      <c r="P102" s="79">
        <v>49</v>
      </c>
      <c r="Q102" s="79"/>
      <c r="R102" s="36">
        <f t="shared" si="19"/>
        <v>409</v>
      </c>
      <c r="S102" s="79">
        <v>3</v>
      </c>
      <c r="T102" s="79">
        <v>6</v>
      </c>
      <c r="U102" s="79"/>
      <c r="V102" s="38">
        <f t="shared" si="20"/>
        <v>186</v>
      </c>
      <c r="W102" s="48">
        <v>7</v>
      </c>
      <c r="X102" s="14">
        <v>44</v>
      </c>
      <c r="Y102" s="48">
        <v>75</v>
      </c>
      <c r="Z102" s="38">
        <f t="shared" si="21"/>
        <v>539</v>
      </c>
      <c r="AA102" s="79">
        <v>1</v>
      </c>
      <c r="AB102" s="79">
        <v>5</v>
      </c>
      <c r="AC102" s="79">
        <v>15</v>
      </c>
      <c r="AD102" s="38">
        <f t="shared" si="22"/>
        <v>80</v>
      </c>
      <c r="AE102" s="79">
        <v>4</v>
      </c>
      <c r="AF102" s="79">
        <v>57</v>
      </c>
      <c r="AG102" s="79"/>
      <c r="AH102" s="38">
        <f t="shared" si="23"/>
        <v>297</v>
      </c>
      <c r="AI102" s="79">
        <v>3</v>
      </c>
      <c r="AJ102" s="79">
        <v>33</v>
      </c>
      <c r="AK102" s="79">
        <v>18</v>
      </c>
      <c r="AL102" s="38">
        <f t="shared" si="24"/>
        <v>231</v>
      </c>
      <c r="AM102" s="48">
        <v>7</v>
      </c>
      <c r="AN102" s="14">
        <v>24</v>
      </c>
      <c r="AO102" s="30">
        <v>3</v>
      </c>
      <c r="AP102" s="38">
        <f t="shared" si="25"/>
        <v>447</v>
      </c>
      <c r="AQ102" s="54"/>
      <c r="AR102" s="38">
        <f t="shared" si="26"/>
        <v>2281</v>
      </c>
    </row>
    <row r="103" spans="1:44" ht="13.5" thickBot="1">
      <c r="A103" s="75">
        <v>97</v>
      </c>
      <c r="B103" s="76"/>
      <c r="C103" s="77"/>
      <c r="D103" s="78"/>
      <c r="E103" s="87">
        <f>Startovka!A45</f>
        <v>37</v>
      </c>
      <c r="F103" s="50" t="str">
        <f>Startovka!B45</f>
        <v>Vrága Michal</v>
      </c>
      <c r="G103" s="50" t="str">
        <f>Startovka!C45</f>
        <v>Čabla Jiří</v>
      </c>
      <c r="H103" s="32" t="str">
        <f>Startovka!D45</f>
        <v>Š 130</v>
      </c>
      <c r="I103" s="32"/>
      <c r="J103" s="56" t="str">
        <f>Startovka!E45</f>
        <v>C</v>
      </c>
      <c r="K103" s="79"/>
      <c r="L103" s="79">
        <v>56</v>
      </c>
      <c r="M103" s="79"/>
      <c r="N103" s="36">
        <f aca="true" t="shared" si="27" ref="N103:N120">K103*60+L103+M103</f>
        <v>56</v>
      </c>
      <c r="O103" s="79">
        <v>4</v>
      </c>
      <c r="P103" s="79">
        <v>25</v>
      </c>
      <c r="Q103" s="79">
        <v>3</v>
      </c>
      <c r="R103" s="36">
        <f aca="true" t="shared" si="28" ref="R103:R120">O103*60+P103+Q103</f>
        <v>268</v>
      </c>
      <c r="S103" s="79">
        <v>3</v>
      </c>
      <c r="T103" s="79">
        <v>38</v>
      </c>
      <c r="U103" s="79">
        <v>15</v>
      </c>
      <c r="V103" s="38">
        <f aca="true" t="shared" si="29" ref="V103:V120">S103*60+T103+U103</f>
        <v>233</v>
      </c>
      <c r="W103" s="48">
        <v>13</v>
      </c>
      <c r="X103" s="14">
        <v>39</v>
      </c>
      <c r="Y103" s="48">
        <v>6</v>
      </c>
      <c r="Z103" s="38">
        <f aca="true" t="shared" si="30" ref="Z103:Z120">W103*60+X103+Y103</f>
        <v>825</v>
      </c>
      <c r="AA103" s="79"/>
      <c r="AB103" s="79">
        <v>57</v>
      </c>
      <c r="AC103" s="79"/>
      <c r="AD103" s="38">
        <f aca="true" t="shared" si="31" ref="AD103:AD120">AA103*60+AB103+AC103</f>
        <v>57</v>
      </c>
      <c r="AE103" s="79">
        <v>5</v>
      </c>
      <c r="AF103" s="79">
        <v>12</v>
      </c>
      <c r="AG103" s="79"/>
      <c r="AH103" s="38">
        <f aca="true" t="shared" si="32" ref="AH103:AH120">AE103*60+AF103+AG103</f>
        <v>312</v>
      </c>
      <c r="AI103" s="79">
        <v>3</v>
      </c>
      <c r="AJ103" s="79">
        <v>37</v>
      </c>
      <c r="AK103" s="79">
        <v>3</v>
      </c>
      <c r="AL103" s="38">
        <f aca="true" t="shared" si="33" ref="AL103:AL120">AI103*60+AJ103+AK103</f>
        <v>220</v>
      </c>
      <c r="AM103" s="48">
        <v>6</v>
      </c>
      <c r="AN103" s="14">
        <v>32</v>
      </c>
      <c r="AO103" s="30"/>
      <c r="AP103" s="38">
        <f aca="true" t="shared" si="34" ref="AP103:AP120">AM103*60+AN103+AO103</f>
        <v>392</v>
      </c>
      <c r="AQ103" s="54"/>
      <c r="AR103" s="38">
        <f aca="true" t="shared" si="35" ref="AR103:AR120">N103+R103+V103+Z103+AD103+AH103+AL103+AP103+AQ103</f>
        <v>2363</v>
      </c>
    </row>
    <row r="104" spans="1:44" ht="13.5" thickBot="1">
      <c r="A104" s="75">
        <v>98</v>
      </c>
      <c r="B104" s="76"/>
      <c r="C104" s="77"/>
      <c r="D104" s="78"/>
      <c r="E104" s="87">
        <f>Startovka!A30</f>
        <v>25</v>
      </c>
      <c r="F104" s="50" t="str">
        <f>Startovka!B30</f>
        <v>Záhora Miroslav</v>
      </c>
      <c r="G104" s="50" t="str">
        <f>Startovka!C30</f>
        <v>Holík Petr</v>
      </c>
      <c r="H104" s="32" t="str">
        <f>Startovka!D30</f>
        <v>Mits.Galant</v>
      </c>
      <c r="I104" s="32"/>
      <c r="J104" s="56" t="str">
        <f>Startovka!E30</f>
        <v>A</v>
      </c>
      <c r="K104" s="79">
        <v>1</v>
      </c>
      <c r="L104" s="79"/>
      <c r="M104" s="79"/>
      <c r="N104" s="36">
        <f t="shared" si="27"/>
        <v>60</v>
      </c>
      <c r="O104" s="79">
        <v>4</v>
      </c>
      <c r="P104" s="79">
        <v>10</v>
      </c>
      <c r="Q104" s="79"/>
      <c r="R104" s="36">
        <f t="shared" si="28"/>
        <v>250</v>
      </c>
      <c r="S104" s="79">
        <v>4</v>
      </c>
      <c r="T104" s="79">
        <v>40</v>
      </c>
      <c r="U104" s="79"/>
      <c r="V104" s="38">
        <f t="shared" si="29"/>
        <v>280</v>
      </c>
      <c r="W104" s="48">
        <v>15</v>
      </c>
      <c r="X104" s="14">
        <v>3</v>
      </c>
      <c r="Y104" s="48">
        <v>18</v>
      </c>
      <c r="Z104" s="38">
        <f t="shared" si="30"/>
        <v>921</v>
      </c>
      <c r="AA104" s="79">
        <v>1</v>
      </c>
      <c r="AB104" s="79">
        <v>1</v>
      </c>
      <c r="AC104" s="79"/>
      <c r="AD104" s="38">
        <f t="shared" si="31"/>
        <v>61</v>
      </c>
      <c r="AE104" s="79">
        <v>4</v>
      </c>
      <c r="AF104" s="79">
        <v>17</v>
      </c>
      <c r="AG104" s="79"/>
      <c r="AH104" s="38">
        <f t="shared" si="32"/>
        <v>257</v>
      </c>
      <c r="AI104" s="79">
        <v>3</v>
      </c>
      <c r="AJ104" s="79">
        <v>4</v>
      </c>
      <c r="AK104" s="79"/>
      <c r="AL104" s="38">
        <f t="shared" si="33"/>
        <v>184</v>
      </c>
      <c r="AM104" s="48">
        <v>5</v>
      </c>
      <c r="AN104" s="14">
        <v>58</v>
      </c>
      <c r="AO104" s="30">
        <v>3</v>
      </c>
      <c r="AP104" s="38">
        <f t="shared" si="34"/>
        <v>361</v>
      </c>
      <c r="AQ104" s="54"/>
      <c r="AR104" s="38">
        <f t="shared" si="35"/>
        <v>2374</v>
      </c>
    </row>
    <row r="105" spans="1:44" ht="13.5" thickBot="1">
      <c r="A105" s="75">
        <v>99</v>
      </c>
      <c r="B105" s="76"/>
      <c r="C105" s="77"/>
      <c r="D105" s="78"/>
      <c r="E105" s="87">
        <f>Startovka!A128</f>
        <v>112</v>
      </c>
      <c r="F105" s="50" t="str">
        <f>Startovka!B128</f>
        <v>Machala Martin</v>
      </c>
      <c r="G105" s="50" t="str">
        <f>Startovka!C128</f>
        <v>Tureček Jan</v>
      </c>
      <c r="H105" s="32" t="str">
        <f>Startovka!D128</f>
        <v>Š 110 R</v>
      </c>
      <c r="I105" s="32"/>
      <c r="J105" s="56" t="str">
        <f>Startovka!E128</f>
        <v>C</v>
      </c>
      <c r="K105" s="79">
        <v>1</v>
      </c>
      <c r="L105" s="79">
        <v>1</v>
      </c>
      <c r="M105" s="79"/>
      <c r="N105" s="36">
        <f t="shared" si="27"/>
        <v>61</v>
      </c>
      <c r="O105" s="79">
        <v>5</v>
      </c>
      <c r="P105" s="79">
        <v>41</v>
      </c>
      <c r="Q105" s="79"/>
      <c r="R105" s="36">
        <f t="shared" si="28"/>
        <v>341</v>
      </c>
      <c r="S105" s="79">
        <v>4</v>
      </c>
      <c r="T105" s="79">
        <v>24</v>
      </c>
      <c r="U105" s="79"/>
      <c r="V105" s="38">
        <f t="shared" si="29"/>
        <v>264</v>
      </c>
      <c r="W105" s="48">
        <v>11</v>
      </c>
      <c r="X105" s="14">
        <v>26</v>
      </c>
      <c r="Y105" s="48"/>
      <c r="Z105" s="38">
        <f t="shared" si="30"/>
        <v>686</v>
      </c>
      <c r="AA105" s="79"/>
      <c r="AB105" s="79">
        <v>55</v>
      </c>
      <c r="AC105" s="79"/>
      <c r="AD105" s="38">
        <f t="shared" si="31"/>
        <v>55</v>
      </c>
      <c r="AE105" s="79">
        <v>5</v>
      </c>
      <c r="AF105" s="79">
        <v>32</v>
      </c>
      <c r="AG105" s="79"/>
      <c r="AH105" s="38">
        <f t="shared" si="32"/>
        <v>332</v>
      </c>
      <c r="AI105" s="79">
        <v>3</v>
      </c>
      <c r="AJ105" s="79">
        <v>37</v>
      </c>
      <c r="AK105" s="79">
        <v>15</v>
      </c>
      <c r="AL105" s="38">
        <f t="shared" si="33"/>
        <v>232</v>
      </c>
      <c r="AM105" s="48">
        <v>6</v>
      </c>
      <c r="AN105" s="14">
        <v>57</v>
      </c>
      <c r="AO105" s="30"/>
      <c r="AP105" s="38">
        <f t="shared" si="34"/>
        <v>417</v>
      </c>
      <c r="AQ105" s="54"/>
      <c r="AR105" s="38">
        <f t="shared" si="35"/>
        <v>2388</v>
      </c>
    </row>
    <row r="106" spans="1:44" ht="13.5" thickBot="1">
      <c r="A106" s="75">
        <v>100</v>
      </c>
      <c r="B106" s="76"/>
      <c r="C106" s="77"/>
      <c r="D106" s="78"/>
      <c r="E106" s="87">
        <f>Startovka!A131</f>
        <v>115</v>
      </c>
      <c r="F106" s="50" t="str">
        <f>Startovka!B131</f>
        <v>Sochora Martin</v>
      </c>
      <c r="G106" s="50" t="str">
        <f>Startovka!C131</f>
        <v>Struška Oldřich</v>
      </c>
      <c r="H106" s="32" t="str">
        <f>Startovka!D131</f>
        <v>Š 120 GLS</v>
      </c>
      <c r="I106" s="32"/>
      <c r="J106" s="56" t="str">
        <f>Startovka!E131</f>
        <v>C</v>
      </c>
      <c r="K106" s="79">
        <v>1</v>
      </c>
      <c r="L106" s="79">
        <v>6</v>
      </c>
      <c r="M106" s="79">
        <v>15</v>
      </c>
      <c r="N106" s="36">
        <f t="shared" si="27"/>
        <v>81</v>
      </c>
      <c r="O106" s="79">
        <v>4</v>
      </c>
      <c r="P106" s="79">
        <v>52</v>
      </c>
      <c r="Q106" s="79"/>
      <c r="R106" s="36">
        <f t="shared" si="28"/>
        <v>292</v>
      </c>
      <c r="S106" s="79">
        <v>4</v>
      </c>
      <c r="T106" s="79">
        <v>20</v>
      </c>
      <c r="U106" s="79"/>
      <c r="V106" s="38">
        <f t="shared" si="29"/>
        <v>260</v>
      </c>
      <c r="W106" s="48">
        <v>9</v>
      </c>
      <c r="X106" s="14">
        <v>8</v>
      </c>
      <c r="Y106" s="48">
        <v>15</v>
      </c>
      <c r="Z106" s="38">
        <f t="shared" si="30"/>
        <v>563</v>
      </c>
      <c r="AA106" s="79">
        <v>1</v>
      </c>
      <c r="AB106" s="79">
        <v>2</v>
      </c>
      <c r="AC106" s="79"/>
      <c r="AD106" s="38">
        <f t="shared" si="31"/>
        <v>62</v>
      </c>
      <c r="AE106" s="79">
        <v>5</v>
      </c>
      <c r="AF106" s="79">
        <v>52</v>
      </c>
      <c r="AG106" s="79"/>
      <c r="AH106" s="38">
        <f t="shared" si="32"/>
        <v>352</v>
      </c>
      <c r="AI106" s="79">
        <v>4</v>
      </c>
      <c r="AJ106" s="79">
        <v>15</v>
      </c>
      <c r="AK106" s="79"/>
      <c r="AL106" s="38">
        <f t="shared" si="33"/>
        <v>255</v>
      </c>
      <c r="AM106" s="48">
        <v>8</v>
      </c>
      <c r="AN106" s="14">
        <v>28</v>
      </c>
      <c r="AO106" s="30">
        <v>15</v>
      </c>
      <c r="AP106" s="38">
        <f t="shared" si="34"/>
        <v>523</v>
      </c>
      <c r="AQ106" s="54"/>
      <c r="AR106" s="38">
        <f t="shared" si="35"/>
        <v>2388</v>
      </c>
    </row>
    <row r="107" spans="1:44" ht="13.5" thickBot="1">
      <c r="A107" s="75">
        <v>101</v>
      </c>
      <c r="B107" s="76"/>
      <c r="C107" s="77"/>
      <c r="D107" s="78"/>
      <c r="E107" s="87">
        <f>Startovka!A123</f>
        <v>107</v>
      </c>
      <c r="F107" s="50" t="str">
        <f>Startovka!B123</f>
        <v>Krčma Petr</v>
      </c>
      <c r="G107" s="50" t="str">
        <f>Startovka!C123</f>
        <v>Gračka Tomáš</v>
      </c>
      <c r="H107" s="32" t="str">
        <f>Startovka!D123</f>
        <v>Š 105 L</v>
      </c>
      <c r="I107" s="32"/>
      <c r="J107" s="56" t="str">
        <f>Startovka!E123</f>
        <v>C</v>
      </c>
      <c r="K107" s="79">
        <v>1</v>
      </c>
      <c r="L107" s="79">
        <v>1</v>
      </c>
      <c r="M107" s="79"/>
      <c r="N107" s="36">
        <f t="shared" si="27"/>
        <v>61</v>
      </c>
      <c r="O107" s="79">
        <v>6</v>
      </c>
      <c r="P107" s="79">
        <v>8</v>
      </c>
      <c r="Q107" s="79">
        <v>3</v>
      </c>
      <c r="R107" s="36">
        <f t="shared" si="28"/>
        <v>371</v>
      </c>
      <c r="S107" s="79">
        <v>3</v>
      </c>
      <c r="T107" s="79">
        <v>44</v>
      </c>
      <c r="U107" s="79"/>
      <c r="V107" s="38">
        <f t="shared" si="29"/>
        <v>224</v>
      </c>
      <c r="W107" s="48">
        <v>12</v>
      </c>
      <c r="X107" s="14">
        <v>25</v>
      </c>
      <c r="Y107" s="48">
        <v>36</v>
      </c>
      <c r="Z107" s="38">
        <f t="shared" si="30"/>
        <v>781</v>
      </c>
      <c r="AA107" s="79">
        <v>1</v>
      </c>
      <c r="AB107" s="79">
        <v>14</v>
      </c>
      <c r="AC107" s="79"/>
      <c r="AD107" s="38">
        <f t="shared" si="31"/>
        <v>74</v>
      </c>
      <c r="AE107" s="79">
        <v>4</v>
      </c>
      <c r="AF107" s="79">
        <v>16</v>
      </c>
      <c r="AG107" s="79"/>
      <c r="AH107" s="38">
        <f t="shared" si="32"/>
        <v>256</v>
      </c>
      <c r="AI107" s="79">
        <v>3</v>
      </c>
      <c r="AJ107" s="79">
        <v>22</v>
      </c>
      <c r="AK107" s="79">
        <v>3</v>
      </c>
      <c r="AL107" s="38">
        <f t="shared" si="33"/>
        <v>205</v>
      </c>
      <c r="AM107" s="48">
        <v>7</v>
      </c>
      <c r="AN107" s="14">
        <v>25</v>
      </c>
      <c r="AO107" s="30">
        <v>3</v>
      </c>
      <c r="AP107" s="38">
        <f t="shared" si="34"/>
        <v>448</v>
      </c>
      <c r="AQ107" s="54"/>
      <c r="AR107" s="38">
        <f t="shared" si="35"/>
        <v>2420</v>
      </c>
    </row>
    <row r="108" spans="1:44" ht="13.5" thickBot="1">
      <c r="A108" s="75">
        <v>102</v>
      </c>
      <c r="B108" s="76"/>
      <c r="C108" s="77"/>
      <c r="D108" s="78"/>
      <c r="E108" s="87">
        <f>Startovka!A126</f>
        <v>110</v>
      </c>
      <c r="F108" s="50" t="str">
        <f>Startovka!B126</f>
        <v>Trčka Michal</v>
      </c>
      <c r="G108" s="50" t="str">
        <f>Startovka!C126</f>
        <v>Křek Vladimír</v>
      </c>
      <c r="H108" s="32" t="str">
        <f>Startovka!D126</f>
        <v>Š 100</v>
      </c>
      <c r="I108" s="32"/>
      <c r="J108" s="56" t="str">
        <f>Startovka!E126</f>
        <v>C</v>
      </c>
      <c r="K108" s="79"/>
      <c r="L108" s="79">
        <v>58</v>
      </c>
      <c r="M108" s="79"/>
      <c r="N108" s="36">
        <f t="shared" si="27"/>
        <v>58</v>
      </c>
      <c r="O108" s="79">
        <v>4</v>
      </c>
      <c r="P108" s="79">
        <v>26</v>
      </c>
      <c r="Q108" s="79"/>
      <c r="R108" s="36">
        <f t="shared" si="28"/>
        <v>266</v>
      </c>
      <c r="S108" s="79">
        <v>3</v>
      </c>
      <c r="T108" s="79">
        <v>42</v>
      </c>
      <c r="U108" s="79"/>
      <c r="V108" s="38">
        <f t="shared" si="29"/>
        <v>222</v>
      </c>
      <c r="W108" s="48">
        <v>6</v>
      </c>
      <c r="X108" s="14">
        <v>57</v>
      </c>
      <c r="Y108" s="48"/>
      <c r="Z108" s="38">
        <f t="shared" si="30"/>
        <v>417</v>
      </c>
      <c r="AA108" s="79">
        <v>1</v>
      </c>
      <c r="AB108" s="79">
        <v>3</v>
      </c>
      <c r="AC108" s="79"/>
      <c r="AD108" s="38">
        <f t="shared" si="31"/>
        <v>63</v>
      </c>
      <c r="AE108" s="79">
        <v>5</v>
      </c>
      <c r="AF108" s="79">
        <v>56</v>
      </c>
      <c r="AG108" s="79"/>
      <c r="AH108" s="38">
        <f t="shared" si="32"/>
        <v>356</v>
      </c>
      <c r="AI108" s="79">
        <v>4</v>
      </c>
      <c r="AJ108" s="79">
        <v>4</v>
      </c>
      <c r="AK108" s="79"/>
      <c r="AL108" s="38">
        <f t="shared" si="33"/>
        <v>244</v>
      </c>
      <c r="AM108" s="48">
        <v>13</v>
      </c>
      <c r="AN108" s="14">
        <v>14</v>
      </c>
      <c r="AO108" s="30"/>
      <c r="AP108" s="38">
        <f t="shared" si="34"/>
        <v>794</v>
      </c>
      <c r="AQ108" s="54"/>
      <c r="AR108" s="38">
        <f t="shared" si="35"/>
        <v>2420</v>
      </c>
    </row>
    <row r="109" spans="1:44" ht="13.5" thickBot="1">
      <c r="A109" s="75">
        <v>103</v>
      </c>
      <c r="B109" s="76"/>
      <c r="C109" s="77"/>
      <c r="D109" s="78"/>
      <c r="E109" s="87">
        <f>Startovka!A125</f>
        <v>109</v>
      </c>
      <c r="F109" s="50" t="str">
        <f>Startovka!B125</f>
        <v>Milička Stanislav</v>
      </c>
      <c r="G109" s="50" t="str">
        <f>Startovka!C125</f>
        <v>Salvet Martin</v>
      </c>
      <c r="H109" s="32" t="str">
        <f>Startovka!D125</f>
        <v>Š 120</v>
      </c>
      <c r="I109" s="32"/>
      <c r="J109" s="56" t="str">
        <f>Startovka!E125</f>
        <v>C</v>
      </c>
      <c r="K109" s="79"/>
      <c r="L109" s="79">
        <v>54</v>
      </c>
      <c r="M109" s="79"/>
      <c r="N109" s="36">
        <f t="shared" si="27"/>
        <v>54</v>
      </c>
      <c r="O109" s="79">
        <v>5</v>
      </c>
      <c r="P109" s="79">
        <v>8</v>
      </c>
      <c r="Q109" s="79"/>
      <c r="R109" s="36">
        <f t="shared" si="28"/>
        <v>308</v>
      </c>
      <c r="S109" s="79">
        <v>3</v>
      </c>
      <c r="T109" s="79">
        <v>34</v>
      </c>
      <c r="U109" s="79"/>
      <c r="V109" s="38">
        <f t="shared" si="29"/>
        <v>214</v>
      </c>
      <c r="W109" s="48">
        <v>15</v>
      </c>
      <c r="X109" s="14">
        <v>7</v>
      </c>
      <c r="Y109" s="48"/>
      <c r="Z109" s="38">
        <f t="shared" si="30"/>
        <v>907</v>
      </c>
      <c r="AA109" s="79">
        <v>1</v>
      </c>
      <c r="AB109" s="79">
        <v>0</v>
      </c>
      <c r="AC109" s="79"/>
      <c r="AD109" s="38">
        <f t="shared" si="31"/>
        <v>60</v>
      </c>
      <c r="AE109" s="79">
        <v>4</v>
      </c>
      <c r="AF109" s="79">
        <v>26</v>
      </c>
      <c r="AG109" s="79"/>
      <c r="AH109" s="38">
        <f t="shared" si="32"/>
        <v>266</v>
      </c>
      <c r="AI109" s="79">
        <v>3</v>
      </c>
      <c r="AJ109" s="79">
        <v>21</v>
      </c>
      <c r="AK109" s="79"/>
      <c r="AL109" s="38">
        <f t="shared" si="33"/>
        <v>201</v>
      </c>
      <c r="AM109" s="48">
        <v>7</v>
      </c>
      <c r="AN109" s="14">
        <v>9</v>
      </c>
      <c r="AO109" s="30"/>
      <c r="AP109" s="38">
        <f t="shared" si="34"/>
        <v>429</v>
      </c>
      <c r="AQ109" s="54"/>
      <c r="AR109" s="38">
        <f t="shared" si="35"/>
        <v>2439</v>
      </c>
    </row>
    <row r="110" spans="1:44" ht="13.5" thickBot="1">
      <c r="A110" s="75">
        <v>104</v>
      </c>
      <c r="B110" s="76"/>
      <c r="C110" s="77"/>
      <c r="D110" s="78"/>
      <c r="E110" s="87">
        <f>Startovka!A13</f>
        <v>8</v>
      </c>
      <c r="F110" s="50" t="str">
        <f>Startovka!B13</f>
        <v>Vilímek Petr</v>
      </c>
      <c r="G110" s="50" t="str">
        <f>Startovka!C13</f>
        <v>Patrnčiak Viktor</v>
      </c>
      <c r="H110" s="32" t="str">
        <f>Startovka!D13</f>
        <v>VW Golf</v>
      </c>
      <c r="I110" s="32"/>
      <c r="J110" s="56" t="str">
        <f>Startovka!E13</f>
        <v>B</v>
      </c>
      <c r="K110" s="79">
        <v>1</v>
      </c>
      <c r="L110" s="79">
        <v>5</v>
      </c>
      <c r="M110" s="79">
        <v>30</v>
      </c>
      <c r="N110" s="36">
        <f t="shared" si="27"/>
        <v>95</v>
      </c>
      <c r="O110" s="79">
        <v>4</v>
      </c>
      <c r="P110" s="79">
        <v>19</v>
      </c>
      <c r="Q110" s="79"/>
      <c r="R110" s="36">
        <f t="shared" si="28"/>
        <v>259</v>
      </c>
      <c r="S110" s="79">
        <v>3</v>
      </c>
      <c r="T110" s="79">
        <v>34</v>
      </c>
      <c r="U110" s="79"/>
      <c r="V110" s="38">
        <f t="shared" si="29"/>
        <v>214</v>
      </c>
      <c r="W110" s="48">
        <v>8</v>
      </c>
      <c r="X110" s="14">
        <v>1</v>
      </c>
      <c r="Y110" s="48">
        <v>36</v>
      </c>
      <c r="Z110" s="38">
        <f t="shared" si="30"/>
        <v>517</v>
      </c>
      <c r="AA110" s="79">
        <v>1</v>
      </c>
      <c r="AB110" s="79"/>
      <c r="AC110" s="79"/>
      <c r="AD110" s="38">
        <f t="shared" si="31"/>
        <v>60</v>
      </c>
      <c r="AE110" s="79">
        <v>5</v>
      </c>
      <c r="AF110" s="79">
        <v>43</v>
      </c>
      <c r="AG110" s="79"/>
      <c r="AH110" s="38">
        <f t="shared" si="32"/>
        <v>343</v>
      </c>
      <c r="AI110" s="79">
        <v>9</v>
      </c>
      <c r="AJ110" s="79">
        <v>43</v>
      </c>
      <c r="AK110" s="79">
        <v>15</v>
      </c>
      <c r="AL110" s="38">
        <f t="shared" si="33"/>
        <v>598</v>
      </c>
      <c r="AM110" s="48">
        <v>6</v>
      </c>
      <c r="AN110" s="14">
        <v>10</v>
      </c>
      <c r="AO110" s="30">
        <v>3</v>
      </c>
      <c r="AP110" s="38">
        <f t="shared" si="34"/>
        <v>373</v>
      </c>
      <c r="AQ110" s="54"/>
      <c r="AR110" s="38">
        <f t="shared" si="35"/>
        <v>2459</v>
      </c>
    </row>
    <row r="111" spans="1:44" ht="13.5" thickBot="1">
      <c r="A111" s="75">
        <v>105</v>
      </c>
      <c r="B111" s="76"/>
      <c r="C111" s="77"/>
      <c r="D111" s="78"/>
      <c r="E111" s="87">
        <f>Startovka!A40</f>
        <v>31</v>
      </c>
      <c r="F111" s="50" t="str">
        <f>Startovka!B40</f>
        <v>Vrána Ladislav</v>
      </c>
      <c r="G111" s="50" t="str">
        <f>Startovka!C40</f>
        <v>Bravený Roman</v>
      </c>
      <c r="H111" s="32" t="str">
        <f>Startovka!D40</f>
        <v>Š Favorit</v>
      </c>
      <c r="I111" s="32"/>
      <c r="J111" s="56" t="str">
        <f>Startovka!E40</f>
        <v>B</v>
      </c>
      <c r="K111" s="79">
        <v>1</v>
      </c>
      <c r="L111" s="79">
        <v>3</v>
      </c>
      <c r="M111" s="79"/>
      <c r="N111" s="36">
        <f t="shared" si="27"/>
        <v>63</v>
      </c>
      <c r="O111" s="79">
        <v>6</v>
      </c>
      <c r="P111" s="79">
        <v>18</v>
      </c>
      <c r="Q111" s="79"/>
      <c r="R111" s="36">
        <f t="shared" si="28"/>
        <v>378</v>
      </c>
      <c r="S111" s="79">
        <v>4</v>
      </c>
      <c r="T111" s="79">
        <v>0</v>
      </c>
      <c r="U111" s="79"/>
      <c r="V111" s="38">
        <f t="shared" si="29"/>
        <v>240</v>
      </c>
      <c r="W111" s="48">
        <v>13</v>
      </c>
      <c r="X111" s="14">
        <v>58</v>
      </c>
      <c r="Y111" s="48"/>
      <c r="Z111" s="38">
        <f t="shared" si="30"/>
        <v>838</v>
      </c>
      <c r="AA111" s="79">
        <v>1</v>
      </c>
      <c r="AB111" s="79">
        <v>1</v>
      </c>
      <c r="AC111" s="79"/>
      <c r="AD111" s="38">
        <f t="shared" si="31"/>
        <v>61</v>
      </c>
      <c r="AE111" s="79">
        <v>4</v>
      </c>
      <c r="AF111" s="79">
        <v>36</v>
      </c>
      <c r="AG111" s="79"/>
      <c r="AH111" s="38">
        <f t="shared" si="32"/>
        <v>276</v>
      </c>
      <c r="AI111" s="79">
        <v>3</v>
      </c>
      <c r="AJ111" s="79">
        <v>42</v>
      </c>
      <c r="AK111" s="79"/>
      <c r="AL111" s="38">
        <f t="shared" si="33"/>
        <v>222</v>
      </c>
      <c r="AM111" s="48">
        <v>6</v>
      </c>
      <c r="AN111" s="14">
        <v>45</v>
      </c>
      <c r="AO111" s="30">
        <v>3</v>
      </c>
      <c r="AP111" s="38">
        <f t="shared" si="34"/>
        <v>408</v>
      </c>
      <c r="AQ111" s="54"/>
      <c r="AR111" s="38">
        <f t="shared" si="35"/>
        <v>2486</v>
      </c>
    </row>
    <row r="112" spans="1:44" ht="13.5" thickBot="1">
      <c r="A112" s="75">
        <v>106</v>
      </c>
      <c r="B112" s="76"/>
      <c r="C112" s="77"/>
      <c r="D112" s="78"/>
      <c r="E112" s="87">
        <f>Startovka!A15</f>
        <v>10</v>
      </c>
      <c r="F112" s="50" t="str">
        <f>Startovka!B15</f>
        <v>Vinický Jaroslav</v>
      </c>
      <c r="G112" s="50" t="str">
        <f>Startovka!C15</f>
        <v>Verberger Luděk</v>
      </c>
      <c r="H112" s="32" t="str">
        <f>Startovka!D15</f>
        <v>VW Golf</v>
      </c>
      <c r="I112" s="32"/>
      <c r="J112" s="56" t="str">
        <f>Startovka!E15</f>
        <v>A</v>
      </c>
      <c r="K112" s="79">
        <v>1</v>
      </c>
      <c r="L112" s="79"/>
      <c r="M112" s="79"/>
      <c r="N112" s="36">
        <f t="shared" si="27"/>
        <v>60</v>
      </c>
      <c r="O112" s="79">
        <v>3</v>
      </c>
      <c r="P112" s="79">
        <v>44</v>
      </c>
      <c r="Q112" s="79"/>
      <c r="R112" s="36">
        <f t="shared" si="28"/>
        <v>224</v>
      </c>
      <c r="S112" s="79">
        <v>2</v>
      </c>
      <c r="T112" s="79">
        <v>59</v>
      </c>
      <c r="U112" s="79"/>
      <c r="V112" s="38">
        <f t="shared" si="29"/>
        <v>179</v>
      </c>
      <c r="W112" s="48">
        <v>17</v>
      </c>
      <c r="X112" s="14">
        <v>36</v>
      </c>
      <c r="Y112" s="48">
        <v>78</v>
      </c>
      <c r="Z112" s="38">
        <f t="shared" si="30"/>
        <v>1134</v>
      </c>
      <c r="AA112" s="79"/>
      <c r="AB112" s="79">
        <v>58</v>
      </c>
      <c r="AC112" s="79">
        <v>3</v>
      </c>
      <c r="AD112" s="38">
        <f t="shared" si="31"/>
        <v>61</v>
      </c>
      <c r="AE112" s="79">
        <v>3</v>
      </c>
      <c r="AF112" s="79">
        <v>54</v>
      </c>
      <c r="AG112" s="79"/>
      <c r="AH112" s="38">
        <f t="shared" si="32"/>
        <v>234</v>
      </c>
      <c r="AI112" s="79">
        <v>3</v>
      </c>
      <c r="AJ112" s="79">
        <v>14</v>
      </c>
      <c r="AK112" s="79"/>
      <c r="AL112" s="38">
        <f t="shared" si="33"/>
        <v>194</v>
      </c>
      <c r="AM112" s="48">
        <v>6</v>
      </c>
      <c r="AN112" s="14">
        <v>1</v>
      </c>
      <c r="AO112" s="30">
        <v>50</v>
      </c>
      <c r="AP112" s="38">
        <f t="shared" si="34"/>
        <v>411</v>
      </c>
      <c r="AQ112" s="54"/>
      <c r="AR112" s="38">
        <f t="shared" si="35"/>
        <v>2497</v>
      </c>
    </row>
    <row r="113" spans="1:44" ht="13.5" thickBot="1">
      <c r="A113" s="75">
        <v>107</v>
      </c>
      <c r="B113" s="76"/>
      <c r="C113" s="77"/>
      <c r="D113" s="78"/>
      <c r="E113" s="87">
        <f>Startovka!A67</f>
        <v>61</v>
      </c>
      <c r="F113" s="50" t="str">
        <f>Startovka!B67</f>
        <v>Hurta Jiří</v>
      </c>
      <c r="G113" s="50" t="str">
        <f>Startovka!C67</f>
        <v>Rafaj Zdeněk</v>
      </c>
      <c r="H113" s="32" t="str">
        <f>Startovka!D67</f>
        <v>Š 136 GL</v>
      </c>
      <c r="I113" s="32"/>
      <c r="J113" s="56" t="str">
        <f>Startovka!E67</f>
        <v>C</v>
      </c>
      <c r="K113" s="79">
        <v>1</v>
      </c>
      <c r="L113" s="79">
        <v>3</v>
      </c>
      <c r="M113" s="79"/>
      <c r="N113" s="36">
        <f t="shared" si="27"/>
        <v>63</v>
      </c>
      <c r="O113" s="79">
        <v>5</v>
      </c>
      <c r="P113" s="79">
        <v>20</v>
      </c>
      <c r="Q113" s="79"/>
      <c r="R113" s="36">
        <f t="shared" si="28"/>
        <v>320</v>
      </c>
      <c r="S113" s="79">
        <v>4</v>
      </c>
      <c r="T113" s="79">
        <v>5</v>
      </c>
      <c r="U113" s="79"/>
      <c r="V113" s="38">
        <f t="shared" si="29"/>
        <v>245</v>
      </c>
      <c r="W113" s="48">
        <v>12</v>
      </c>
      <c r="X113" s="14">
        <v>7</v>
      </c>
      <c r="Y113" s="48">
        <v>36</v>
      </c>
      <c r="Z113" s="38">
        <f t="shared" si="30"/>
        <v>763</v>
      </c>
      <c r="AA113" s="79">
        <v>1</v>
      </c>
      <c r="AB113" s="79">
        <v>2</v>
      </c>
      <c r="AC113" s="79"/>
      <c r="AD113" s="38">
        <f t="shared" si="31"/>
        <v>62</v>
      </c>
      <c r="AE113" s="79">
        <v>4</v>
      </c>
      <c r="AF113" s="79">
        <v>48</v>
      </c>
      <c r="AG113" s="79"/>
      <c r="AH113" s="38">
        <f t="shared" si="32"/>
        <v>288</v>
      </c>
      <c r="AI113" s="79">
        <v>4</v>
      </c>
      <c r="AJ113" s="79">
        <v>18</v>
      </c>
      <c r="AK113" s="79">
        <v>15</v>
      </c>
      <c r="AL113" s="38">
        <f t="shared" si="33"/>
        <v>273</v>
      </c>
      <c r="AM113" s="48">
        <v>8</v>
      </c>
      <c r="AN113" s="14">
        <v>6</v>
      </c>
      <c r="AO113" s="30"/>
      <c r="AP113" s="38">
        <f t="shared" si="34"/>
        <v>486</v>
      </c>
      <c r="AQ113" s="54"/>
      <c r="AR113" s="38">
        <f t="shared" si="35"/>
        <v>2500</v>
      </c>
    </row>
    <row r="114" spans="1:44" ht="13.5" thickBot="1">
      <c r="A114" s="75">
        <v>108</v>
      </c>
      <c r="B114" s="76"/>
      <c r="C114" s="77"/>
      <c r="D114" s="78"/>
      <c r="E114" s="87">
        <f>Startovka!A76</f>
        <v>70</v>
      </c>
      <c r="F114" s="50" t="str">
        <f>Startovka!B76</f>
        <v>Kadlečík Milan</v>
      </c>
      <c r="G114" s="50" t="str">
        <f>Startovka!C76</f>
        <v>Lavička Petr</v>
      </c>
      <c r="H114" s="32" t="str">
        <f>Startovka!D76</f>
        <v>Opel Kadet</v>
      </c>
      <c r="I114" s="32"/>
      <c r="J114" s="56" t="str">
        <f>Startovka!E76</f>
        <v>B</v>
      </c>
      <c r="K114" s="79"/>
      <c r="L114" s="79">
        <v>50</v>
      </c>
      <c r="M114" s="79">
        <v>15</v>
      </c>
      <c r="N114" s="36">
        <f t="shared" si="27"/>
        <v>65</v>
      </c>
      <c r="O114" s="79">
        <v>3</v>
      </c>
      <c r="P114" s="79">
        <v>53</v>
      </c>
      <c r="Q114" s="79"/>
      <c r="R114" s="36">
        <f t="shared" si="28"/>
        <v>233</v>
      </c>
      <c r="S114" s="79">
        <v>3</v>
      </c>
      <c r="T114" s="79">
        <v>8</v>
      </c>
      <c r="U114" s="79"/>
      <c r="V114" s="38">
        <f t="shared" si="29"/>
        <v>188</v>
      </c>
      <c r="W114" s="48">
        <v>16</v>
      </c>
      <c r="X114" s="14">
        <v>9</v>
      </c>
      <c r="Y114" s="48">
        <v>105</v>
      </c>
      <c r="Z114" s="38">
        <f t="shared" si="30"/>
        <v>1074</v>
      </c>
      <c r="AA114" s="79">
        <v>1</v>
      </c>
      <c r="AB114" s="79">
        <v>4</v>
      </c>
      <c r="AC114" s="79"/>
      <c r="AD114" s="38">
        <f t="shared" si="31"/>
        <v>64</v>
      </c>
      <c r="AE114" s="79">
        <v>3</v>
      </c>
      <c r="AF114" s="79">
        <v>53</v>
      </c>
      <c r="AG114" s="79"/>
      <c r="AH114" s="38">
        <f t="shared" si="32"/>
        <v>233</v>
      </c>
      <c r="AI114" s="79">
        <v>3</v>
      </c>
      <c r="AJ114" s="79">
        <v>10</v>
      </c>
      <c r="AK114" s="79">
        <v>45</v>
      </c>
      <c r="AL114" s="38">
        <f t="shared" si="33"/>
        <v>235</v>
      </c>
      <c r="AM114" s="48">
        <v>6</v>
      </c>
      <c r="AN114" s="14">
        <v>35</v>
      </c>
      <c r="AO114" s="30">
        <v>15</v>
      </c>
      <c r="AP114" s="38">
        <f t="shared" si="34"/>
        <v>410</v>
      </c>
      <c r="AQ114" s="54"/>
      <c r="AR114" s="38">
        <f t="shared" si="35"/>
        <v>2502</v>
      </c>
    </row>
    <row r="115" spans="1:44" ht="13.5" thickBot="1">
      <c r="A115" s="75">
        <v>109</v>
      </c>
      <c r="B115" s="76"/>
      <c r="C115" s="77"/>
      <c r="D115" s="78"/>
      <c r="E115" s="87">
        <f>Startovka!A115</f>
        <v>92</v>
      </c>
      <c r="F115" s="50" t="str">
        <f>Startovka!B115</f>
        <v>Gargulák Pavel</v>
      </c>
      <c r="G115" s="50" t="str">
        <f>Startovka!C115</f>
        <v>Gargulák Vladimír</v>
      </c>
      <c r="H115" s="32" t="str">
        <f>Startovka!D115</f>
        <v>Š 1000 MB</v>
      </c>
      <c r="I115" s="32"/>
      <c r="J115" s="56" t="str">
        <f>Startovka!E115</f>
        <v>C</v>
      </c>
      <c r="K115" s="79">
        <v>1</v>
      </c>
      <c r="L115" s="79">
        <v>3</v>
      </c>
      <c r="M115" s="79"/>
      <c r="N115" s="36">
        <f t="shared" si="27"/>
        <v>63</v>
      </c>
      <c r="O115" s="79">
        <v>4</v>
      </c>
      <c r="P115" s="79">
        <v>13</v>
      </c>
      <c r="Q115" s="79"/>
      <c r="R115" s="36">
        <f t="shared" si="28"/>
        <v>253</v>
      </c>
      <c r="S115" s="79">
        <v>4</v>
      </c>
      <c r="T115" s="79"/>
      <c r="U115" s="79"/>
      <c r="V115" s="38">
        <f t="shared" si="29"/>
        <v>240</v>
      </c>
      <c r="W115" s="48">
        <v>15</v>
      </c>
      <c r="X115" s="14">
        <v>19</v>
      </c>
      <c r="Y115" s="48"/>
      <c r="Z115" s="38">
        <f t="shared" si="30"/>
        <v>919</v>
      </c>
      <c r="AA115" s="79">
        <v>1</v>
      </c>
      <c r="AB115" s="79">
        <v>6</v>
      </c>
      <c r="AC115" s="79"/>
      <c r="AD115" s="38">
        <f t="shared" si="31"/>
        <v>66</v>
      </c>
      <c r="AE115" s="79">
        <v>4</v>
      </c>
      <c r="AF115" s="79">
        <v>37</v>
      </c>
      <c r="AG115" s="79"/>
      <c r="AH115" s="38">
        <f t="shared" si="32"/>
        <v>277</v>
      </c>
      <c r="AI115" s="79">
        <v>4</v>
      </c>
      <c r="AJ115" s="79">
        <v>2</v>
      </c>
      <c r="AK115" s="79"/>
      <c r="AL115" s="38">
        <f t="shared" si="33"/>
        <v>242</v>
      </c>
      <c r="AM115" s="48">
        <v>7</v>
      </c>
      <c r="AN115" s="14">
        <v>26</v>
      </c>
      <c r="AO115" s="30">
        <v>3</v>
      </c>
      <c r="AP115" s="38">
        <f t="shared" si="34"/>
        <v>449</v>
      </c>
      <c r="AQ115" s="54"/>
      <c r="AR115" s="38">
        <f t="shared" si="35"/>
        <v>2509</v>
      </c>
    </row>
    <row r="116" spans="1:44" ht="13.5" thickBot="1">
      <c r="A116" s="75">
        <v>110</v>
      </c>
      <c r="B116" s="76"/>
      <c r="C116" s="77"/>
      <c r="D116" s="78"/>
      <c r="E116" s="87">
        <f>Startovka!A59</f>
        <v>53</v>
      </c>
      <c r="F116" s="50" t="str">
        <f>Startovka!B59</f>
        <v>Bětík Oldřich</v>
      </c>
      <c r="G116" s="50" t="str">
        <f>Startovka!C59</f>
        <v>Opletal Roman</v>
      </c>
      <c r="H116" s="32" t="str">
        <f>Startovka!D59</f>
        <v>Š Favorit</v>
      </c>
      <c r="I116" s="32"/>
      <c r="J116" s="56" t="str">
        <f>Startovka!E59</f>
        <v>B</v>
      </c>
      <c r="K116" s="79"/>
      <c r="L116" s="79">
        <v>58</v>
      </c>
      <c r="M116" s="79"/>
      <c r="N116" s="36">
        <f t="shared" si="27"/>
        <v>58</v>
      </c>
      <c r="O116" s="79">
        <v>6</v>
      </c>
      <c r="P116" s="79">
        <v>46</v>
      </c>
      <c r="Q116" s="79"/>
      <c r="R116" s="36">
        <f t="shared" si="28"/>
        <v>406</v>
      </c>
      <c r="S116" s="79">
        <v>3</v>
      </c>
      <c r="T116" s="79">
        <v>54</v>
      </c>
      <c r="U116" s="79"/>
      <c r="V116" s="38">
        <f t="shared" si="29"/>
        <v>234</v>
      </c>
      <c r="W116" s="48">
        <v>15</v>
      </c>
      <c r="X116" s="14">
        <v>34</v>
      </c>
      <c r="Y116" s="48"/>
      <c r="Z116" s="38">
        <f t="shared" si="30"/>
        <v>934</v>
      </c>
      <c r="AA116" s="79">
        <v>1</v>
      </c>
      <c r="AB116" s="79">
        <v>0</v>
      </c>
      <c r="AC116" s="79"/>
      <c r="AD116" s="38">
        <f t="shared" si="31"/>
        <v>60</v>
      </c>
      <c r="AE116" s="79">
        <v>4</v>
      </c>
      <c r="AF116" s="79">
        <v>36</v>
      </c>
      <c r="AG116" s="79"/>
      <c r="AH116" s="38">
        <f t="shared" si="32"/>
        <v>276</v>
      </c>
      <c r="AI116" s="79">
        <v>3</v>
      </c>
      <c r="AJ116" s="79">
        <v>31</v>
      </c>
      <c r="AK116" s="79"/>
      <c r="AL116" s="38">
        <f t="shared" si="33"/>
        <v>211</v>
      </c>
      <c r="AM116" s="48">
        <v>6</v>
      </c>
      <c r="AN116" s="14">
        <v>23</v>
      </c>
      <c r="AO116" s="30">
        <v>3</v>
      </c>
      <c r="AP116" s="38">
        <f t="shared" si="34"/>
        <v>386</v>
      </c>
      <c r="AQ116" s="54"/>
      <c r="AR116" s="38">
        <f t="shared" si="35"/>
        <v>2565</v>
      </c>
    </row>
    <row r="117" spans="1:44" ht="13.5" thickBot="1">
      <c r="A117" s="75">
        <v>111</v>
      </c>
      <c r="B117" s="76"/>
      <c r="C117" s="77"/>
      <c r="D117" s="78"/>
      <c r="E117" s="87">
        <f>Startovka!A54</f>
        <v>47</v>
      </c>
      <c r="F117" s="50" t="str">
        <f>Startovka!B54</f>
        <v>Chalupa Stanislav</v>
      </c>
      <c r="G117" s="50" t="str">
        <f>Startovka!C54</f>
        <v>Ovesný Ondřej</v>
      </c>
      <c r="H117" s="32" t="str">
        <f>Startovka!D54</f>
        <v>Š 130</v>
      </c>
      <c r="I117" s="32"/>
      <c r="J117" s="56" t="str">
        <f>Startovka!E54</f>
        <v>C</v>
      </c>
      <c r="K117" s="79"/>
      <c r="L117" s="79">
        <v>56</v>
      </c>
      <c r="M117" s="79"/>
      <c r="N117" s="36">
        <f t="shared" si="27"/>
        <v>56</v>
      </c>
      <c r="O117" s="79">
        <v>5</v>
      </c>
      <c r="P117" s="79">
        <v>30</v>
      </c>
      <c r="Q117" s="79"/>
      <c r="R117" s="36">
        <f t="shared" si="28"/>
        <v>330</v>
      </c>
      <c r="S117" s="79">
        <v>3</v>
      </c>
      <c r="T117" s="79">
        <v>13</v>
      </c>
      <c r="U117" s="79"/>
      <c r="V117" s="38">
        <f t="shared" si="29"/>
        <v>193</v>
      </c>
      <c r="W117" s="48">
        <v>15</v>
      </c>
      <c r="X117" s="14">
        <v>28</v>
      </c>
      <c r="Y117" s="48">
        <v>36</v>
      </c>
      <c r="Z117" s="38">
        <f t="shared" si="30"/>
        <v>964</v>
      </c>
      <c r="AA117" s="79">
        <v>1</v>
      </c>
      <c r="AB117" s="79">
        <v>14</v>
      </c>
      <c r="AC117" s="79"/>
      <c r="AD117" s="38">
        <f t="shared" si="31"/>
        <v>74</v>
      </c>
      <c r="AE117" s="79">
        <v>4</v>
      </c>
      <c r="AF117" s="79">
        <v>35</v>
      </c>
      <c r="AG117" s="79"/>
      <c r="AH117" s="38">
        <f t="shared" si="32"/>
        <v>275</v>
      </c>
      <c r="AI117" s="79">
        <v>5</v>
      </c>
      <c r="AJ117" s="79">
        <v>15</v>
      </c>
      <c r="AK117" s="79">
        <v>45</v>
      </c>
      <c r="AL117" s="38">
        <f t="shared" si="33"/>
        <v>360</v>
      </c>
      <c r="AM117" s="48">
        <v>6</v>
      </c>
      <c r="AN117" s="14">
        <v>13</v>
      </c>
      <c r="AO117" s="30"/>
      <c r="AP117" s="38">
        <f t="shared" si="34"/>
        <v>373</v>
      </c>
      <c r="AQ117" s="54"/>
      <c r="AR117" s="38">
        <f t="shared" si="35"/>
        <v>2625</v>
      </c>
    </row>
    <row r="118" spans="1:44" ht="13.5" thickBot="1">
      <c r="A118" s="75">
        <v>112</v>
      </c>
      <c r="B118" s="76"/>
      <c r="C118" s="77"/>
      <c r="D118" s="78"/>
      <c r="E118" s="87">
        <f>Startovka!A77</f>
        <v>71</v>
      </c>
      <c r="F118" s="50" t="str">
        <f>Startovka!B77</f>
        <v>Pohlídal Jiří</v>
      </c>
      <c r="G118" s="50" t="str">
        <f>Startovka!C77</f>
        <v>Nepimach David</v>
      </c>
      <c r="H118" s="32" t="str">
        <f>Startovka!D77</f>
        <v>Audi GT</v>
      </c>
      <c r="I118" s="32"/>
      <c r="J118" s="56" t="str">
        <f>Startovka!E77</f>
        <v>B</v>
      </c>
      <c r="K118" s="79"/>
      <c r="L118" s="79">
        <v>58</v>
      </c>
      <c r="M118" s="79"/>
      <c r="N118" s="36">
        <f t="shared" si="27"/>
        <v>58</v>
      </c>
      <c r="O118" s="79">
        <v>4</v>
      </c>
      <c r="P118" s="79">
        <v>0</v>
      </c>
      <c r="Q118" s="79">
        <v>30</v>
      </c>
      <c r="R118" s="36">
        <f t="shared" si="28"/>
        <v>270</v>
      </c>
      <c r="S118" s="79">
        <v>3</v>
      </c>
      <c r="T118" s="79">
        <v>1</v>
      </c>
      <c r="U118" s="79"/>
      <c r="V118" s="38">
        <f t="shared" si="29"/>
        <v>181</v>
      </c>
      <c r="W118" s="48">
        <v>16</v>
      </c>
      <c r="X118" s="14">
        <v>50</v>
      </c>
      <c r="Y118" s="48">
        <v>15</v>
      </c>
      <c r="Z118" s="38">
        <f t="shared" si="30"/>
        <v>1025</v>
      </c>
      <c r="AA118" s="79"/>
      <c r="AB118" s="79">
        <v>58</v>
      </c>
      <c r="AC118" s="79"/>
      <c r="AD118" s="38">
        <f t="shared" si="31"/>
        <v>58</v>
      </c>
      <c r="AE118" s="79">
        <v>8</v>
      </c>
      <c r="AF118" s="79">
        <v>38</v>
      </c>
      <c r="AG118" s="79"/>
      <c r="AH118" s="38">
        <f t="shared" si="32"/>
        <v>518</v>
      </c>
      <c r="AI118" s="79">
        <v>3</v>
      </c>
      <c r="AJ118" s="79">
        <v>41</v>
      </c>
      <c r="AK118" s="79"/>
      <c r="AL118" s="38">
        <f t="shared" si="33"/>
        <v>221</v>
      </c>
      <c r="AM118" s="48">
        <v>6</v>
      </c>
      <c r="AN118" s="14">
        <v>34</v>
      </c>
      <c r="AO118" s="30">
        <v>3</v>
      </c>
      <c r="AP118" s="38">
        <f t="shared" si="34"/>
        <v>397</v>
      </c>
      <c r="AQ118" s="54"/>
      <c r="AR118" s="38">
        <f t="shared" si="35"/>
        <v>2728</v>
      </c>
    </row>
    <row r="119" spans="1:44" ht="13.5" thickBot="1">
      <c r="A119" s="75">
        <v>113</v>
      </c>
      <c r="B119" s="76"/>
      <c r="C119" s="77"/>
      <c r="D119" s="78"/>
      <c r="E119" s="87">
        <f>Startovka!A87</f>
        <v>103</v>
      </c>
      <c r="F119" s="50" t="str">
        <f>Startovka!B87</f>
        <v>Kořínek Petr</v>
      </c>
      <c r="G119" s="50" t="str">
        <f>Startovka!C87</f>
        <v>Melkus Petr</v>
      </c>
      <c r="H119" s="32" t="str">
        <f>Startovka!D87</f>
        <v>BMW 325</v>
      </c>
      <c r="I119" s="32"/>
      <c r="J119" s="56" t="str">
        <f>Startovka!E87</f>
        <v>C</v>
      </c>
      <c r="K119" s="79">
        <v>1</v>
      </c>
      <c r="L119" s="79">
        <v>12</v>
      </c>
      <c r="M119" s="79">
        <v>30</v>
      </c>
      <c r="N119" s="36">
        <f t="shared" si="27"/>
        <v>102</v>
      </c>
      <c r="O119" s="79">
        <v>5</v>
      </c>
      <c r="P119" s="79">
        <v>16</v>
      </c>
      <c r="Q119" s="79"/>
      <c r="R119" s="36">
        <f t="shared" si="28"/>
        <v>316</v>
      </c>
      <c r="S119" s="79">
        <v>4</v>
      </c>
      <c r="T119" s="79">
        <v>24</v>
      </c>
      <c r="U119" s="79"/>
      <c r="V119" s="38">
        <f t="shared" si="29"/>
        <v>264</v>
      </c>
      <c r="W119" s="48">
        <v>9</v>
      </c>
      <c r="X119" s="14">
        <v>1</v>
      </c>
      <c r="Y119" s="48">
        <v>50</v>
      </c>
      <c r="Z119" s="38">
        <f t="shared" si="30"/>
        <v>591</v>
      </c>
      <c r="AA119" s="79">
        <v>1</v>
      </c>
      <c r="AB119" s="79">
        <v>6</v>
      </c>
      <c r="AC119" s="79"/>
      <c r="AD119" s="38">
        <f t="shared" si="31"/>
        <v>66</v>
      </c>
      <c r="AE119" s="79">
        <v>11</v>
      </c>
      <c r="AF119" s="79">
        <v>11</v>
      </c>
      <c r="AG119" s="79"/>
      <c r="AH119" s="38">
        <f t="shared" si="32"/>
        <v>671</v>
      </c>
      <c r="AI119" s="79">
        <v>4</v>
      </c>
      <c r="AJ119" s="79">
        <v>41</v>
      </c>
      <c r="AK119" s="79">
        <v>3</v>
      </c>
      <c r="AL119" s="38">
        <f t="shared" si="33"/>
        <v>284</v>
      </c>
      <c r="AM119" s="48">
        <v>8</v>
      </c>
      <c r="AN119" s="14">
        <v>12</v>
      </c>
      <c r="AO119" s="30"/>
      <c r="AP119" s="38">
        <f t="shared" si="34"/>
        <v>492</v>
      </c>
      <c r="AQ119" s="54"/>
      <c r="AR119" s="38">
        <f t="shared" si="35"/>
        <v>2786</v>
      </c>
    </row>
    <row r="120" spans="1:44" ht="13.5" thickBot="1">
      <c r="A120" s="75">
        <v>114</v>
      </c>
      <c r="B120" s="76"/>
      <c r="C120" s="77"/>
      <c r="D120" s="78"/>
      <c r="E120" s="87">
        <f>Startovka!A113</f>
        <v>90</v>
      </c>
      <c r="F120" s="50" t="str">
        <f>Startovka!B113</f>
        <v>Petráš Dalibor</v>
      </c>
      <c r="G120" s="50" t="str">
        <f>Startovka!C113</f>
        <v>Petrášová Bronislava</v>
      </c>
      <c r="H120" s="32" t="str">
        <f>Startovka!D113</f>
        <v>VAZ 2103</v>
      </c>
      <c r="I120" s="32"/>
      <c r="J120" s="56" t="str">
        <f>Startovka!E113</f>
        <v>C</v>
      </c>
      <c r="K120" s="79">
        <v>1</v>
      </c>
      <c r="L120" s="79">
        <v>1</v>
      </c>
      <c r="M120" s="79"/>
      <c r="N120" s="36">
        <f t="shared" si="27"/>
        <v>61</v>
      </c>
      <c r="O120" s="79">
        <v>5</v>
      </c>
      <c r="P120" s="79">
        <v>9</v>
      </c>
      <c r="Q120" s="79"/>
      <c r="R120" s="36">
        <f t="shared" si="28"/>
        <v>309</v>
      </c>
      <c r="S120" s="79">
        <v>5</v>
      </c>
      <c r="T120" s="79">
        <v>40</v>
      </c>
      <c r="U120" s="79"/>
      <c r="V120" s="38">
        <f t="shared" si="29"/>
        <v>340</v>
      </c>
      <c r="W120" s="48">
        <v>6</v>
      </c>
      <c r="X120" s="14">
        <v>27</v>
      </c>
      <c r="Y120" s="48"/>
      <c r="Z120" s="38">
        <f t="shared" si="30"/>
        <v>387</v>
      </c>
      <c r="AA120" s="79">
        <v>1</v>
      </c>
      <c r="AB120" s="79">
        <v>6</v>
      </c>
      <c r="AC120" s="79"/>
      <c r="AD120" s="38">
        <f t="shared" si="31"/>
        <v>66</v>
      </c>
      <c r="AE120" s="79">
        <v>7</v>
      </c>
      <c r="AF120" s="79">
        <v>51</v>
      </c>
      <c r="AG120" s="79"/>
      <c r="AH120" s="38">
        <f t="shared" si="32"/>
        <v>471</v>
      </c>
      <c r="AI120" s="79">
        <v>3</v>
      </c>
      <c r="AJ120" s="79">
        <v>33</v>
      </c>
      <c r="AK120" s="79">
        <v>15</v>
      </c>
      <c r="AL120" s="38">
        <f t="shared" si="33"/>
        <v>228</v>
      </c>
      <c r="AM120" s="48"/>
      <c r="AN120" s="14"/>
      <c r="AO120" s="30">
        <v>9999</v>
      </c>
      <c r="AP120" s="38">
        <f t="shared" si="34"/>
        <v>9999</v>
      </c>
      <c r="AQ120" s="54"/>
      <c r="AR120" s="38">
        <f t="shared" si="35"/>
        <v>11861</v>
      </c>
    </row>
    <row r="121" spans="1:44" ht="4.5" customHeight="1" thickBot="1">
      <c r="A121" s="75"/>
      <c r="B121" s="76"/>
      <c r="C121" s="77"/>
      <c r="D121" s="78"/>
      <c r="E121" s="97"/>
      <c r="F121" s="98"/>
      <c r="G121" s="98"/>
      <c r="H121" s="99"/>
      <c r="I121" s="99"/>
      <c r="J121" s="100"/>
      <c r="K121" s="101"/>
      <c r="L121" s="101"/>
      <c r="M121" s="101"/>
      <c r="N121" s="102"/>
      <c r="O121" s="101"/>
      <c r="P121" s="101"/>
      <c r="Q121" s="101"/>
      <c r="R121" s="102"/>
      <c r="S121" s="101"/>
      <c r="T121" s="101"/>
      <c r="U121" s="101"/>
      <c r="V121" s="103"/>
      <c r="W121" s="104"/>
      <c r="X121" s="98"/>
      <c r="Y121" s="104"/>
      <c r="Z121" s="103"/>
      <c r="AA121" s="101"/>
      <c r="AB121" s="101"/>
      <c r="AC121" s="101"/>
      <c r="AD121" s="103"/>
      <c r="AE121" s="101"/>
      <c r="AF121" s="101"/>
      <c r="AG121" s="101"/>
      <c r="AH121" s="103"/>
      <c r="AI121" s="101"/>
      <c r="AJ121" s="101"/>
      <c r="AK121" s="101"/>
      <c r="AL121" s="103"/>
      <c r="AM121" s="104"/>
      <c r="AN121" s="98"/>
      <c r="AO121" s="105"/>
      <c r="AP121" s="103"/>
      <c r="AQ121" s="106"/>
      <c r="AR121" s="103"/>
    </row>
    <row r="122" spans="1:44" ht="13.5" thickBot="1">
      <c r="A122" s="75">
        <v>81</v>
      </c>
      <c r="B122" s="76"/>
      <c r="C122" s="77"/>
      <c r="D122" s="78"/>
      <c r="E122" s="87">
        <f>Startovka!A86</f>
        <v>102</v>
      </c>
      <c r="F122" s="50" t="str">
        <f>Startovka!B86</f>
        <v>Jančík Milan</v>
      </c>
      <c r="G122" s="50" t="str">
        <f>Startovka!C86</f>
        <v>Pivoda Radim</v>
      </c>
      <c r="H122" s="32" t="str">
        <f>Startovka!D86</f>
        <v>Suzuki Swift</v>
      </c>
      <c r="I122" s="32"/>
      <c r="J122" s="56" t="str">
        <f>Startovka!E86</f>
        <v>B</v>
      </c>
      <c r="K122" s="79"/>
      <c r="L122" s="79">
        <v>48</v>
      </c>
      <c r="M122" s="79"/>
      <c r="N122" s="36">
        <f aca="true" t="shared" si="36" ref="N122:N132">K122*60+L122+M122</f>
        <v>48</v>
      </c>
      <c r="O122" s="79"/>
      <c r="P122" s="79"/>
      <c r="Q122" s="79">
        <v>99999</v>
      </c>
      <c r="R122" s="36">
        <f aca="true" t="shared" si="37" ref="R122:R132">O122*60+P122+Q122</f>
        <v>99999</v>
      </c>
      <c r="S122" s="79"/>
      <c r="T122" s="79"/>
      <c r="U122" s="79"/>
      <c r="V122" s="38">
        <f aca="true" t="shared" si="38" ref="V122:V132">S122*60+T122+U122</f>
        <v>0</v>
      </c>
      <c r="W122" s="48"/>
      <c r="X122" s="14"/>
      <c r="Y122" s="48"/>
      <c r="Z122" s="38">
        <f aca="true" t="shared" si="39" ref="Z122:Z132">W122*60+X122+Y122</f>
        <v>0</v>
      </c>
      <c r="AA122" s="79"/>
      <c r="AB122" s="79"/>
      <c r="AC122" s="79"/>
      <c r="AD122" s="38">
        <f aca="true" t="shared" si="40" ref="AD122:AD132">AA122*60+AB122+AC122</f>
        <v>0</v>
      </c>
      <c r="AE122" s="79"/>
      <c r="AF122" s="79"/>
      <c r="AG122" s="79"/>
      <c r="AH122" s="38">
        <f aca="true" t="shared" si="41" ref="AH122:AH132">AE122*60+AF122+AG122</f>
        <v>0</v>
      </c>
      <c r="AI122" s="79"/>
      <c r="AJ122" s="79"/>
      <c r="AK122" s="79"/>
      <c r="AL122" s="38">
        <f aca="true" t="shared" si="42" ref="AL122:AL132">AI122*60+AJ122+AK122</f>
        <v>0</v>
      </c>
      <c r="AM122" s="48"/>
      <c r="AN122" s="14"/>
      <c r="AO122" s="30"/>
      <c r="AP122" s="38">
        <f aca="true" t="shared" si="43" ref="AP122:AP132">AM122*60+AN122+AO122</f>
        <v>0</v>
      </c>
      <c r="AQ122" s="54"/>
      <c r="AR122" s="38">
        <f aca="true" t="shared" si="44" ref="AR122:AR132">N122+R122+V122+Z122+AD122+AH122+AL122+AP122+AQ122</f>
        <v>100047</v>
      </c>
    </row>
    <row r="123" spans="1:44" ht="13.5" thickBot="1">
      <c r="A123" s="75">
        <v>103</v>
      </c>
      <c r="B123" s="76"/>
      <c r="C123" s="77"/>
      <c r="D123" s="78"/>
      <c r="E123" s="87">
        <f>Startovka!A108</f>
        <v>85</v>
      </c>
      <c r="F123" s="50" t="str">
        <f>Startovka!B108</f>
        <v>Chytil Stanislav</v>
      </c>
      <c r="G123" s="50" t="str">
        <f>Startovka!C108</f>
        <v>Balajka Pavel</v>
      </c>
      <c r="H123" s="32" t="str">
        <f>Startovka!D108</f>
        <v>Š 110 L</v>
      </c>
      <c r="I123" s="32"/>
      <c r="J123" s="56" t="str">
        <f>Startovka!E108</f>
        <v>C</v>
      </c>
      <c r="K123" s="79"/>
      <c r="L123" s="79">
        <v>55</v>
      </c>
      <c r="M123" s="79"/>
      <c r="N123" s="36">
        <f t="shared" si="36"/>
        <v>55</v>
      </c>
      <c r="O123" s="79"/>
      <c r="P123" s="79"/>
      <c r="Q123" s="79">
        <v>99999</v>
      </c>
      <c r="R123" s="36">
        <f t="shared" si="37"/>
        <v>99999</v>
      </c>
      <c r="S123" s="79"/>
      <c r="T123" s="79"/>
      <c r="U123" s="79"/>
      <c r="V123" s="38">
        <f t="shared" si="38"/>
        <v>0</v>
      </c>
      <c r="W123" s="48"/>
      <c r="X123" s="14"/>
      <c r="Y123" s="48"/>
      <c r="Z123" s="38">
        <f t="shared" si="39"/>
        <v>0</v>
      </c>
      <c r="AA123" s="79"/>
      <c r="AB123" s="79"/>
      <c r="AC123" s="79"/>
      <c r="AD123" s="38">
        <f t="shared" si="40"/>
        <v>0</v>
      </c>
      <c r="AE123" s="79"/>
      <c r="AF123" s="79"/>
      <c r="AG123" s="79"/>
      <c r="AH123" s="38">
        <f t="shared" si="41"/>
        <v>0</v>
      </c>
      <c r="AI123" s="79"/>
      <c r="AJ123" s="79"/>
      <c r="AK123" s="79"/>
      <c r="AL123" s="38">
        <f t="shared" si="42"/>
        <v>0</v>
      </c>
      <c r="AM123" s="48"/>
      <c r="AN123" s="14"/>
      <c r="AO123" s="30"/>
      <c r="AP123" s="38">
        <f t="shared" si="43"/>
        <v>0</v>
      </c>
      <c r="AQ123" s="54"/>
      <c r="AR123" s="38">
        <f t="shared" si="44"/>
        <v>100054</v>
      </c>
    </row>
    <row r="124" spans="1:44" ht="13.5" thickBot="1">
      <c r="A124" s="75">
        <v>9</v>
      </c>
      <c r="B124" s="76"/>
      <c r="C124" s="77"/>
      <c r="D124" s="78"/>
      <c r="E124" s="87">
        <f>Startovka!A14</f>
        <v>9</v>
      </c>
      <c r="F124" s="50" t="str">
        <f>Startovka!B14</f>
        <v>Orsák Jaroslav</v>
      </c>
      <c r="G124" s="50" t="str">
        <f>Startovka!C14</f>
        <v>Chuchma David</v>
      </c>
      <c r="H124" s="32" t="str">
        <f>Startovka!D14</f>
        <v>Mazda 323</v>
      </c>
      <c r="I124" s="32"/>
      <c r="J124" s="56" t="str">
        <f>Startovka!E14</f>
        <v>A</v>
      </c>
      <c r="K124" s="79">
        <v>1</v>
      </c>
      <c r="L124" s="79"/>
      <c r="M124" s="79"/>
      <c r="N124" s="36">
        <f t="shared" si="36"/>
        <v>60</v>
      </c>
      <c r="O124" s="79">
        <v>3</v>
      </c>
      <c r="P124" s="79">
        <v>34</v>
      </c>
      <c r="Q124" s="79"/>
      <c r="R124" s="36">
        <f t="shared" si="37"/>
        <v>214</v>
      </c>
      <c r="S124" s="79"/>
      <c r="T124" s="79"/>
      <c r="U124" s="79">
        <v>99999</v>
      </c>
      <c r="V124" s="38">
        <f t="shared" si="38"/>
        <v>99999</v>
      </c>
      <c r="W124" s="48"/>
      <c r="X124" s="14"/>
      <c r="Y124" s="48"/>
      <c r="Z124" s="38">
        <f t="shared" si="39"/>
        <v>0</v>
      </c>
      <c r="AA124" s="79"/>
      <c r="AB124" s="79"/>
      <c r="AC124" s="79"/>
      <c r="AD124" s="38">
        <f t="shared" si="40"/>
        <v>0</v>
      </c>
      <c r="AE124" s="79"/>
      <c r="AF124" s="79"/>
      <c r="AG124" s="79"/>
      <c r="AH124" s="38">
        <f t="shared" si="41"/>
        <v>0</v>
      </c>
      <c r="AI124" s="79"/>
      <c r="AJ124" s="79"/>
      <c r="AK124" s="79"/>
      <c r="AL124" s="38">
        <f t="shared" si="42"/>
        <v>0</v>
      </c>
      <c r="AM124" s="48"/>
      <c r="AN124" s="14"/>
      <c r="AO124" s="30"/>
      <c r="AP124" s="38">
        <f t="shared" si="43"/>
        <v>0</v>
      </c>
      <c r="AQ124" s="54"/>
      <c r="AR124" s="38">
        <f t="shared" si="44"/>
        <v>100273</v>
      </c>
    </row>
    <row r="125" spans="1:44" ht="13.5" thickBot="1">
      <c r="A125" s="75">
        <v>130</v>
      </c>
      <c r="B125" s="76"/>
      <c r="C125" s="77"/>
      <c r="D125" s="78"/>
      <c r="E125" s="87">
        <f>Startovka!A135</f>
        <v>119</v>
      </c>
      <c r="F125" s="50" t="str">
        <f>Startovka!B135</f>
        <v>Klein Daniel</v>
      </c>
      <c r="G125" s="50" t="str">
        <f>Startovka!C135</f>
        <v>Odvrša Jiří</v>
      </c>
      <c r="H125" s="32" t="str">
        <f>Startovka!D135</f>
        <v>Š 100</v>
      </c>
      <c r="I125" s="32"/>
      <c r="J125" s="56" t="str">
        <f>Startovka!E135</f>
        <v>C</v>
      </c>
      <c r="K125" s="79">
        <v>1</v>
      </c>
      <c r="L125" s="79">
        <v>8</v>
      </c>
      <c r="M125" s="79"/>
      <c r="N125" s="36">
        <f t="shared" si="36"/>
        <v>68</v>
      </c>
      <c r="O125" s="79">
        <v>4</v>
      </c>
      <c r="P125" s="79">
        <v>33</v>
      </c>
      <c r="Q125" s="79"/>
      <c r="R125" s="36">
        <f t="shared" si="37"/>
        <v>273</v>
      </c>
      <c r="S125" s="79"/>
      <c r="T125" s="79"/>
      <c r="U125" s="79">
        <v>99999</v>
      </c>
      <c r="V125" s="38">
        <f t="shared" si="38"/>
        <v>99999</v>
      </c>
      <c r="W125" s="48"/>
      <c r="X125" s="14"/>
      <c r="Y125" s="48"/>
      <c r="Z125" s="38">
        <f t="shared" si="39"/>
        <v>0</v>
      </c>
      <c r="AA125" s="79"/>
      <c r="AB125" s="79"/>
      <c r="AC125" s="79"/>
      <c r="AD125" s="38">
        <f t="shared" si="40"/>
        <v>0</v>
      </c>
      <c r="AE125" s="79"/>
      <c r="AF125" s="79"/>
      <c r="AG125" s="79"/>
      <c r="AH125" s="38">
        <f t="shared" si="41"/>
        <v>0</v>
      </c>
      <c r="AI125" s="79"/>
      <c r="AJ125" s="79"/>
      <c r="AK125" s="79"/>
      <c r="AL125" s="38">
        <f t="shared" si="42"/>
        <v>0</v>
      </c>
      <c r="AM125" s="48"/>
      <c r="AN125" s="14"/>
      <c r="AO125" s="30"/>
      <c r="AP125" s="38">
        <f t="shared" si="43"/>
        <v>0</v>
      </c>
      <c r="AQ125" s="54"/>
      <c r="AR125" s="38">
        <f t="shared" si="44"/>
        <v>100340</v>
      </c>
    </row>
    <row r="126" spans="1:44" ht="13.5" thickBot="1">
      <c r="A126" s="75">
        <v>122</v>
      </c>
      <c r="B126" s="76"/>
      <c r="C126" s="77"/>
      <c r="D126" s="78"/>
      <c r="E126" s="87">
        <f>Startovka!A127</f>
        <v>111</v>
      </c>
      <c r="F126" s="50" t="str">
        <f>Startovka!B127</f>
        <v>Gračka Miroslav</v>
      </c>
      <c r="G126" s="50" t="str">
        <f>Startovka!C127</f>
        <v>Koníček Karel</v>
      </c>
      <c r="H126" s="32" t="str">
        <f>Startovka!D127</f>
        <v>ˇ110 L</v>
      </c>
      <c r="I126" s="32"/>
      <c r="J126" s="56" t="str">
        <f>Startovka!E127</f>
        <v>C</v>
      </c>
      <c r="K126" s="79">
        <v>1</v>
      </c>
      <c r="L126" s="79">
        <v>7</v>
      </c>
      <c r="M126" s="79">
        <v>3</v>
      </c>
      <c r="N126" s="36">
        <f t="shared" si="36"/>
        <v>70</v>
      </c>
      <c r="O126" s="79">
        <v>4</v>
      </c>
      <c r="P126" s="79">
        <v>38</v>
      </c>
      <c r="Q126" s="79"/>
      <c r="R126" s="36">
        <f t="shared" si="37"/>
        <v>278</v>
      </c>
      <c r="S126" s="79"/>
      <c r="T126" s="79"/>
      <c r="U126" s="79">
        <v>99999</v>
      </c>
      <c r="V126" s="38">
        <f t="shared" si="38"/>
        <v>99999</v>
      </c>
      <c r="W126" s="48"/>
      <c r="X126" s="14"/>
      <c r="Y126" s="48"/>
      <c r="Z126" s="38">
        <f t="shared" si="39"/>
        <v>0</v>
      </c>
      <c r="AA126" s="79"/>
      <c r="AB126" s="79"/>
      <c r="AC126" s="79"/>
      <c r="AD126" s="38">
        <f t="shared" si="40"/>
        <v>0</v>
      </c>
      <c r="AE126" s="79"/>
      <c r="AF126" s="79"/>
      <c r="AG126" s="79"/>
      <c r="AH126" s="38">
        <f t="shared" si="41"/>
        <v>0</v>
      </c>
      <c r="AI126" s="79"/>
      <c r="AJ126" s="79"/>
      <c r="AK126" s="79"/>
      <c r="AL126" s="38">
        <f t="shared" si="42"/>
        <v>0</v>
      </c>
      <c r="AM126" s="48"/>
      <c r="AN126" s="14"/>
      <c r="AO126" s="30"/>
      <c r="AP126" s="38">
        <f t="shared" si="43"/>
        <v>0</v>
      </c>
      <c r="AQ126" s="54"/>
      <c r="AR126" s="38">
        <f t="shared" si="44"/>
        <v>100347</v>
      </c>
    </row>
    <row r="127" spans="1:44" ht="13.5" thickBot="1">
      <c r="A127" s="75">
        <v>16</v>
      </c>
      <c r="B127" s="76"/>
      <c r="C127" s="77"/>
      <c r="D127" s="78"/>
      <c r="E127" s="87">
        <f>Startovka!A21</f>
        <v>16</v>
      </c>
      <c r="F127" s="50" t="str">
        <f>Startovka!B21</f>
        <v>Hanáček Tomáš</v>
      </c>
      <c r="G127" s="50" t="str">
        <f>Startovka!C21</f>
        <v>Němeček Jaroslav</v>
      </c>
      <c r="H127" s="32" t="str">
        <f>Startovka!D21</f>
        <v>Lancia Dedra</v>
      </c>
      <c r="I127" s="32"/>
      <c r="J127" s="56" t="str">
        <f>Startovka!E21</f>
        <v>A</v>
      </c>
      <c r="K127" s="79"/>
      <c r="L127" s="79">
        <v>56</v>
      </c>
      <c r="M127" s="79"/>
      <c r="N127" s="36">
        <f t="shared" si="36"/>
        <v>56</v>
      </c>
      <c r="O127" s="79">
        <v>4</v>
      </c>
      <c r="P127" s="79">
        <v>53</v>
      </c>
      <c r="Q127" s="79"/>
      <c r="R127" s="36">
        <f t="shared" si="37"/>
        <v>293</v>
      </c>
      <c r="S127" s="79"/>
      <c r="T127" s="79"/>
      <c r="U127" s="79">
        <v>99999</v>
      </c>
      <c r="V127" s="38">
        <f t="shared" si="38"/>
        <v>99999</v>
      </c>
      <c r="W127" s="48"/>
      <c r="X127" s="14"/>
      <c r="Y127" s="48"/>
      <c r="Z127" s="38">
        <f t="shared" si="39"/>
        <v>0</v>
      </c>
      <c r="AA127" s="79"/>
      <c r="AB127" s="79"/>
      <c r="AC127" s="79"/>
      <c r="AD127" s="38">
        <f t="shared" si="40"/>
        <v>0</v>
      </c>
      <c r="AE127" s="79"/>
      <c r="AF127" s="79"/>
      <c r="AG127" s="79"/>
      <c r="AH127" s="38">
        <f t="shared" si="41"/>
        <v>0</v>
      </c>
      <c r="AI127" s="79"/>
      <c r="AJ127" s="79"/>
      <c r="AK127" s="79"/>
      <c r="AL127" s="38">
        <f t="shared" si="42"/>
        <v>0</v>
      </c>
      <c r="AM127" s="48"/>
      <c r="AN127" s="14"/>
      <c r="AO127" s="30"/>
      <c r="AP127" s="38">
        <f t="shared" si="43"/>
        <v>0</v>
      </c>
      <c r="AQ127" s="54"/>
      <c r="AR127" s="38">
        <f t="shared" si="44"/>
        <v>100348</v>
      </c>
    </row>
    <row r="128" spans="1:44" ht="13.5" thickBot="1">
      <c r="A128" s="75">
        <v>56</v>
      </c>
      <c r="B128" s="76"/>
      <c r="C128" s="77"/>
      <c r="D128" s="78"/>
      <c r="E128" s="87">
        <f>Startovka!A61</f>
        <v>55</v>
      </c>
      <c r="F128" s="50" t="str">
        <f>Startovka!B61</f>
        <v>Friak Igor</v>
      </c>
      <c r="G128" s="50" t="str">
        <f>Startovka!C61</f>
        <v>Králík Tomáš</v>
      </c>
      <c r="H128" s="32" t="str">
        <f>Startovka!D61</f>
        <v>P 205 Gti</v>
      </c>
      <c r="I128" s="32"/>
      <c r="J128" s="56" t="str">
        <f>Startovka!E61</f>
        <v>B</v>
      </c>
      <c r="K128" s="79">
        <v>1</v>
      </c>
      <c r="L128" s="79">
        <v>6</v>
      </c>
      <c r="M128" s="79"/>
      <c r="N128" s="36">
        <f t="shared" si="36"/>
        <v>66</v>
      </c>
      <c r="O128" s="79">
        <v>4</v>
      </c>
      <c r="P128" s="79">
        <v>54</v>
      </c>
      <c r="Q128" s="79"/>
      <c r="R128" s="36">
        <f t="shared" si="37"/>
        <v>294</v>
      </c>
      <c r="S128" s="79"/>
      <c r="T128" s="79"/>
      <c r="U128" s="79">
        <v>99999</v>
      </c>
      <c r="V128" s="38">
        <f t="shared" si="38"/>
        <v>99999</v>
      </c>
      <c r="W128" s="48"/>
      <c r="X128" s="14"/>
      <c r="Y128" s="48"/>
      <c r="Z128" s="38">
        <f t="shared" si="39"/>
        <v>0</v>
      </c>
      <c r="AA128" s="79"/>
      <c r="AB128" s="79"/>
      <c r="AC128" s="79"/>
      <c r="AD128" s="38">
        <f t="shared" si="40"/>
        <v>0</v>
      </c>
      <c r="AE128" s="79"/>
      <c r="AF128" s="79"/>
      <c r="AG128" s="79"/>
      <c r="AH128" s="38">
        <f t="shared" si="41"/>
        <v>0</v>
      </c>
      <c r="AI128" s="79"/>
      <c r="AJ128" s="79"/>
      <c r="AK128" s="79"/>
      <c r="AL128" s="38">
        <f t="shared" si="42"/>
        <v>0</v>
      </c>
      <c r="AM128" s="48"/>
      <c r="AN128" s="14"/>
      <c r="AO128" s="30"/>
      <c r="AP128" s="38">
        <f t="shared" si="43"/>
        <v>0</v>
      </c>
      <c r="AQ128" s="54"/>
      <c r="AR128" s="38">
        <f t="shared" si="44"/>
        <v>100359</v>
      </c>
    </row>
    <row r="129" spans="1:44" ht="13.5" thickBot="1">
      <c r="A129" s="75">
        <v>107</v>
      </c>
      <c r="B129" s="76"/>
      <c r="C129" s="77"/>
      <c r="D129" s="78"/>
      <c r="E129" s="87">
        <f>Startovka!A112</f>
        <v>89</v>
      </c>
      <c r="F129" s="50" t="str">
        <f>Startovka!B112</f>
        <v>Kovář Zdeněk</v>
      </c>
      <c r="G129" s="50" t="str">
        <f>Startovka!C112</f>
        <v>Kopřivanský Roman</v>
      </c>
      <c r="H129" s="32" t="str">
        <f>Startovka!D112</f>
        <v>Š120</v>
      </c>
      <c r="I129" s="32"/>
      <c r="J129" s="56" t="str">
        <f>Startovka!E112</f>
        <v>C</v>
      </c>
      <c r="K129" s="79"/>
      <c r="L129" s="79">
        <v>58</v>
      </c>
      <c r="M129" s="79"/>
      <c r="N129" s="36">
        <f t="shared" si="36"/>
        <v>58</v>
      </c>
      <c r="O129" s="79">
        <v>5</v>
      </c>
      <c r="P129" s="79">
        <v>32</v>
      </c>
      <c r="Q129" s="79"/>
      <c r="R129" s="36">
        <f t="shared" si="37"/>
        <v>332</v>
      </c>
      <c r="S129" s="79"/>
      <c r="T129" s="79"/>
      <c r="U129" s="79">
        <v>99999</v>
      </c>
      <c r="V129" s="38">
        <f t="shared" si="38"/>
        <v>99999</v>
      </c>
      <c r="W129" s="48"/>
      <c r="X129" s="14"/>
      <c r="Y129" s="48"/>
      <c r="Z129" s="38">
        <f t="shared" si="39"/>
        <v>0</v>
      </c>
      <c r="AA129" s="79"/>
      <c r="AB129" s="79"/>
      <c r="AC129" s="79"/>
      <c r="AD129" s="38">
        <f t="shared" si="40"/>
        <v>0</v>
      </c>
      <c r="AE129" s="79"/>
      <c r="AF129" s="79"/>
      <c r="AG129" s="79"/>
      <c r="AH129" s="38">
        <f t="shared" si="41"/>
        <v>0</v>
      </c>
      <c r="AI129" s="79"/>
      <c r="AJ129" s="79"/>
      <c r="AK129" s="79"/>
      <c r="AL129" s="38">
        <f t="shared" si="42"/>
        <v>0</v>
      </c>
      <c r="AM129" s="48"/>
      <c r="AN129" s="14"/>
      <c r="AO129" s="30"/>
      <c r="AP129" s="38">
        <f t="shared" si="43"/>
        <v>0</v>
      </c>
      <c r="AQ129" s="54"/>
      <c r="AR129" s="38">
        <f t="shared" si="44"/>
        <v>100389</v>
      </c>
    </row>
    <row r="130" spans="1:44" ht="13.5" thickBot="1">
      <c r="A130" s="75">
        <v>39</v>
      </c>
      <c r="B130" s="76"/>
      <c r="C130" s="77"/>
      <c r="D130" s="78"/>
      <c r="E130" s="87">
        <f>Startovka!A44</f>
        <v>36</v>
      </c>
      <c r="F130" s="50" t="str">
        <f>Startovka!B44</f>
        <v>Ovesný Filip</v>
      </c>
      <c r="G130" s="50" t="str">
        <f>Startovka!C44</f>
        <v>Baštinec Luděk</v>
      </c>
      <c r="H130" s="32" t="str">
        <f>Startovka!D44</f>
        <v>Subaru Impreza</v>
      </c>
      <c r="I130" s="32"/>
      <c r="J130" s="56" t="str">
        <f>Startovka!E44</f>
        <v>A</v>
      </c>
      <c r="K130" s="79"/>
      <c r="L130" s="79">
        <v>49</v>
      </c>
      <c r="M130" s="79"/>
      <c r="N130" s="36">
        <f t="shared" si="36"/>
        <v>49</v>
      </c>
      <c r="O130" s="79">
        <v>3</v>
      </c>
      <c r="P130" s="79">
        <v>17</v>
      </c>
      <c r="Q130" s="79"/>
      <c r="R130" s="36">
        <f t="shared" si="37"/>
        <v>197</v>
      </c>
      <c r="S130" s="79">
        <v>2</v>
      </c>
      <c r="T130" s="79">
        <v>35</v>
      </c>
      <c r="U130" s="79"/>
      <c r="V130" s="38">
        <f t="shared" si="38"/>
        <v>155</v>
      </c>
      <c r="W130" s="48"/>
      <c r="X130" s="14"/>
      <c r="Y130" s="48">
        <v>99999</v>
      </c>
      <c r="Z130" s="38">
        <f t="shared" si="39"/>
        <v>99999</v>
      </c>
      <c r="AA130" s="79"/>
      <c r="AB130" s="79"/>
      <c r="AC130" s="79"/>
      <c r="AD130" s="38">
        <f t="shared" si="40"/>
        <v>0</v>
      </c>
      <c r="AE130" s="79"/>
      <c r="AF130" s="79"/>
      <c r="AG130" s="79"/>
      <c r="AH130" s="38">
        <f t="shared" si="41"/>
        <v>0</v>
      </c>
      <c r="AI130" s="79"/>
      <c r="AJ130" s="79"/>
      <c r="AK130" s="79"/>
      <c r="AL130" s="38">
        <f t="shared" si="42"/>
        <v>0</v>
      </c>
      <c r="AM130" s="48"/>
      <c r="AN130" s="14"/>
      <c r="AO130" s="30"/>
      <c r="AP130" s="38">
        <f t="shared" si="43"/>
        <v>0</v>
      </c>
      <c r="AQ130" s="54"/>
      <c r="AR130" s="38">
        <f t="shared" si="44"/>
        <v>100400</v>
      </c>
    </row>
    <row r="131" spans="1:44" ht="13.5" thickBot="1">
      <c r="A131" s="75">
        <v>115</v>
      </c>
      <c r="B131" s="76"/>
      <c r="C131" s="77"/>
      <c r="D131" s="78"/>
      <c r="E131" s="87">
        <f>Startovka!A120</f>
        <v>97</v>
      </c>
      <c r="F131" s="50" t="str">
        <f>Startovka!B120</f>
        <v>Kašpárek Tomáš</v>
      </c>
      <c r="G131" s="50" t="str">
        <f>Startovka!C120</f>
        <v>Ondra Filip</v>
      </c>
      <c r="H131" s="32" t="str">
        <f>Startovka!D120</f>
        <v>Š 125</v>
      </c>
      <c r="I131" s="32"/>
      <c r="J131" s="56" t="str">
        <f>Startovka!E120</f>
        <v>C</v>
      </c>
      <c r="K131" s="79">
        <v>1</v>
      </c>
      <c r="L131" s="79">
        <v>11</v>
      </c>
      <c r="M131" s="79"/>
      <c r="N131" s="36">
        <f t="shared" si="36"/>
        <v>71</v>
      </c>
      <c r="O131" s="79">
        <v>5</v>
      </c>
      <c r="P131" s="79">
        <v>50</v>
      </c>
      <c r="Q131" s="79"/>
      <c r="R131" s="36">
        <f t="shared" si="37"/>
        <v>350</v>
      </c>
      <c r="S131" s="79"/>
      <c r="T131" s="79"/>
      <c r="U131" s="79">
        <v>99999</v>
      </c>
      <c r="V131" s="38">
        <f t="shared" si="38"/>
        <v>99999</v>
      </c>
      <c r="W131" s="48"/>
      <c r="X131" s="14"/>
      <c r="Y131" s="48"/>
      <c r="Z131" s="38">
        <f t="shared" si="39"/>
        <v>0</v>
      </c>
      <c r="AA131" s="79"/>
      <c r="AB131" s="79"/>
      <c r="AC131" s="79"/>
      <c r="AD131" s="38">
        <f t="shared" si="40"/>
        <v>0</v>
      </c>
      <c r="AE131" s="79"/>
      <c r="AF131" s="79"/>
      <c r="AG131" s="79"/>
      <c r="AH131" s="38">
        <f t="shared" si="41"/>
        <v>0</v>
      </c>
      <c r="AI131" s="79"/>
      <c r="AJ131" s="79"/>
      <c r="AK131" s="79"/>
      <c r="AL131" s="38">
        <f t="shared" si="42"/>
        <v>0</v>
      </c>
      <c r="AM131" s="48"/>
      <c r="AN131" s="14"/>
      <c r="AO131" s="30"/>
      <c r="AP131" s="38">
        <f t="shared" si="43"/>
        <v>0</v>
      </c>
      <c r="AQ131" s="54"/>
      <c r="AR131" s="38">
        <f t="shared" si="44"/>
        <v>100420</v>
      </c>
    </row>
    <row r="132" spans="1:44" ht="13.5" thickBot="1">
      <c r="A132" s="75">
        <v>3</v>
      </c>
      <c r="B132" s="76"/>
      <c r="C132" s="77"/>
      <c r="D132" s="78"/>
      <c r="E132" s="87">
        <f>Startovka!A8</f>
        <v>3</v>
      </c>
      <c r="F132" s="50" t="str">
        <f>Startovka!B8</f>
        <v>Pešek Roman</v>
      </c>
      <c r="G132" s="50" t="str">
        <f>Startovka!C8</f>
        <v>Janáč Rostislav</v>
      </c>
      <c r="H132" s="32" t="str">
        <f>Startovka!D8</f>
        <v>Toyota Celica</v>
      </c>
      <c r="I132" s="32"/>
      <c r="J132" s="56" t="str">
        <f>Startovka!E8</f>
        <v>A</v>
      </c>
      <c r="K132" s="79"/>
      <c r="L132" s="79">
        <v>54</v>
      </c>
      <c r="M132" s="79"/>
      <c r="N132" s="36">
        <f t="shared" si="36"/>
        <v>54</v>
      </c>
      <c r="O132" s="79">
        <v>3</v>
      </c>
      <c r="P132" s="79">
        <v>30</v>
      </c>
      <c r="Q132" s="79"/>
      <c r="R132" s="36">
        <f t="shared" si="37"/>
        <v>210</v>
      </c>
      <c r="S132" s="79">
        <v>3</v>
      </c>
      <c r="T132" s="79">
        <v>37</v>
      </c>
      <c r="U132" s="79"/>
      <c r="V132" s="38">
        <f t="shared" si="38"/>
        <v>217</v>
      </c>
      <c r="W132" s="48"/>
      <c r="X132" s="14"/>
      <c r="Y132" s="48">
        <v>99999</v>
      </c>
      <c r="Z132" s="38">
        <f t="shared" si="39"/>
        <v>99999</v>
      </c>
      <c r="AA132" s="79"/>
      <c r="AB132" s="79"/>
      <c r="AC132" s="79"/>
      <c r="AD132" s="38">
        <f t="shared" si="40"/>
        <v>0</v>
      </c>
      <c r="AE132" s="79"/>
      <c r="AF132" s="79"/>
      <c r="AG132" s="79"/>
      <c r="AH132" s="38">
        <f t="shared" si="41"/>
        <v>0</v>
      </c>
      <c r="AI132" s="79"/>
      <c r="AJ132" s="79"/>
      <c r="AK132" s="79"/>
      <c r="AL132" s="38">
        <f t="shared" si="42"/>
        <v>0</v>
      </c>
      <c r="AM132" s="48"/>
      <c r="AN132" s="14"/>
      <c r="AO132" s="30"/>
      <c r="AP132" s="38">
        <f t="shared" si="43"/>
        <v>0</v>
      </c>
      <c r="AQ132" s="54"/>
      <c r="AR132" s="38">
        <f t="shared" si="44"/>
        <v>100480</v>
      </c>
    </row>
    <row r="133" spans="1:44" ht="13.5" thickBot="1">
      <c r="A133" s="75">
        <v>83</v>
      </c>
      <c r="B133" s="76"/>
      <c r="C133" s="77"/>
      <c r="D133" s="78"/>
      <c r="E133" s="87">
        <v>104</v>
      </c>
      <c r="F133" s="50" t="s">
        <v>338</v>
      </c>
      <c r="G133" s="50" t="s">
        <v>373</v>
      </c>
      <c r="H133" s="32" t="s">
        <v>67</v>
      </c>
      <c r="I133" s="32"/>
      <c r="J133" s="56" t="s">
        <v>156</v>
      </c>
      <c r="K133" s="79">
        <v>1</v>
      </c>
      <c r="L133" s="79">
        <v>45</v>
      </c>
      <c r="M133" s="79">
        <v>15</v>
      </c>
      <c r="N133" s="36">
        <v>120</v>
      </c>
      <c r="O133" s="79">
        <v>6</v>
      </c>
      <c r="P133" s="79">
        <v>15</v>
      </c>
      <c r="Q133" s="79">
        <v>99999</v>
      </c>
      <c r="R133" s="36">
        <v>100374</v>
      </c>
      <c r="S133" s="79"/>
      <c r="T133" s="79"/>
      <c r="U133" s="79"/>
      <c r="V133" s="38">
        <v>0</v>
      </c>
      <c r="W133" s="48"/>
      <c r="X133" s="14"/>
      <c r="Y133" s="48"/>
      <c r="Z133" s="38">
        <v>0</v>
      </c>
      <c r="AA133" s="79"/>
      <c r="AB133" s="79"/>
      <c r="AC133" s="79"/>
      <c r="AD133" s="38">
        <v>0</v>
      </c>
      <c r="AE133" s="79"/>
      <c r="AF133" s="79"/>
      <c r="AG133" s="79"/>
      <c r="AH133" s="38">
        <v>0</v>
      </c>
      <c r="AI133" s="79"/>
      <c r="AJ133" s="79"/>
      <c r="AK133" s="79"/>
      <c r="AL133" s="38">
        <v>0</v>
      </c>
      <c r="AM133" s="48"/>
      <c r="AN133" s="14"/>
      <c r="AO133" s="30"/>
      <c r="AP133" s="38">
        <v>0</v>
      </c>
      <c r="AQ133" s="54"/>
      <c r="AR133" s="38">
        <v>100494</v>
      </c>
    </row>
    <row r="134" spans="1:44" ht="13.5" thickBot="1">
      <c r="A134" s="75">
        <v>96</v>
      </c>
      <c r="B134" s="76"/>
      <c r="C134" s="77"/>
      <c r="D134" s="78"/>
      <c r="E134" s="87">
        <f>Startovka!A101</f>
        <v>78</v>
      </c>
      <c r="F134" s="50" t="str">
        <f>Startovka!B101</f>
        <v>Janíček Vladislav</v>
      </c>
      <c r="G134" s="50" t="str">
        <f>Startovka!C101</f>
        <v>Pecl Jiří</v>
      </c>
      <c r="H134" s="32" t="str">
        <f>Startovka!D101</f>
        <v>Š 130 L</v>
      </c>
      <c r="I134" s="32"/>
      <c r="J134" s="56" t="str">
        <f>Startovka!E101</f>
        <v>C</v>
      </c>
      <c r="K134" s="79">
        <v>1</v>
      </c>
      <c r="L134" s="79">
        <v>10</v>
      </c>
      <c r="M134" s="79"/>
      <c r="N134" s="36">
        <f aca="true" t="shared" si="45" ref="N134:N147">K134*60+L134+M134</f>
        <v>70</v>
      </c>
      <c r="O134" s="79">
        <v>4</v>
      </c>
      <c r="P134" s="79">
        <v>26</v>
      </c>
      <c r="Q134" s="79"/>
      <c r="R134" s="36">
        <f aca="true" t="shared" si="46" ref="R134:R147">O134*60+P134+Q134</f>
        <v>266</v>
      </c>
      <c r="S134" s="79">
        <v>3</v>
      </c>
      <c r="T134" s="79">
        <v>22</v>
      </c>
      <c r="U134" s="79"/>
      <c r="V134" s="38">
        <f aca="true" t="shared" si="47" ref="V134:V147">S134*60+T134+U134</f>
        <v>202</v>
      </c>
      <c r="W134" s="48"/>
      <c r="X134" s="14"/>
      <c r="Y134" s="48">
        <v>99999</v>
      </c>
      <c r="Z134" s="38">
        <f aca="true" t="shared" si="48" ref="Z134:Z147">W134*60+X134+Y134</f>
        <v>99999</v>
      </c>
      <c r="AA134" s="79"/>
      <c r="AB134" s="79"/>
      <c r="AC134" s="79"/>
      <c r="AD134" s="38">
        <f aca="true" t="shared" si="49" ref="AD134:AD147">AA134*60+AB134+AC134</f>
        <v>0</v>
      </c>
      <c r="AE134" s="79"/>
      <c r="AF134" s="79"/>
      <c r="AG134" s="79"/>
      <c r="AH134" s="38">
        <f aca="true" t="shared" si="50" ref="AH134:AH147">AE134*60+AF134+AG134</f>
        <v>0</v>
      </c>
      <c r="AI134" s="79"/>
      <c r="AJ134" s="79"/>
      <c r="AK134" s="79"/>
      <c r="AL134" s="38">
        <f aca="true" t="shared" si="51" ref="AL134:AL147">AI134*60+AJ134+AK134</f>
        <v>0</v>
      </c>
      <c r="AM134" s="48"/>
      <c r="AN134" s="14"/>
      <c r="AO134" s="30"/>
      <c r="AP134" s="38">
        <f aca="true" t="shared" si="52" ref="AP134:AP147">AM134*60+AN134+AO134</f>
        <v>0</v>
      </c>
      <c r="AQ134" s="54"/>
      <c r="AR134" s="38">
        <f aca="true" t="shared" si="53" ref="AR134:AR147">N134+R134+V134+Z134+AD134+AH134+AL134+AP134+AQ134</f>
        <v>100537</v>
      </c>
    </row>
    <row r="135" spans="1:44" ht="13.5" thickBot="1">
      <c r="A135" s="75">
        <v>37</v>
      </c>
      <c r="B135" s="76"/>
      <c r="C135" s="77"/>
      <c r="D135" s="78"/>
      <c r="E135" s="87">
        <f>Startovka!A42</f>
        <v>33</v>
      </c>
      <c r="F135" s="50" t="str">
        <f>Startovka!B42</f>
        <v>Bednařík Jaroslav</v>
      </c>
      <c r="G135" s="50" t="str">
        <f>Startovka!C42</f>
        <v>Bednařík Jan</v>
      </c>
      <c r="H135" s="32" t="str">
        <f>Startovka!D42</f>
        <v>VAZ 2101</v>
      </c>
      <c r="I135" s="32"/>
      <c r="J135" s="56" t="str">
        <f>Startovka!E42</f>
        <v>C</v>
      </c>
      <c r="K135" s="79">
        <v>1</v>
      </c>
      <c r="L135" s="79">
        <v>14</v>
      </c>
      <c r="M135" s="79"/>
      <c r="N135" s="36">
        <f t="shared" si="45"/>
        <v>74</v>
      </c>
      <c r="O135" s="79">
        <v>8</v>
      </c>
      <c r="P135" s="79">
        <v>24</v>
      </c>
      <c r="Q135" s="79"/>
      <c r="R135" s="36">
        <f t="shared" si="46"/>
        <v>504</v>
      </c>
      <c r="S135" s="79"/>
      <c r="T135" s="79"/>
      <c r="U135" s="79">
        <v>99999</v>
      </c>
      <c r="V135" s="38">
        <f t="shared" si="47"/>
        <v>99999</v>
      </c>
      <c r="W135" s="48"/>
      <c r="X135" s="14"/>
      <c r="Y135" s="48"/>
      <c r="Z135" s="38">
        <f t="shared" si="48"/>
        <v>0</v>
      </c>
      <c r="AA135" s="79"/>
      <c r="AB135" s="79"/>
      <c r="AC135" s="79"/>
      <c r="AD135" s="38">
        <f t="shared" si="49"/>
        <v>0</v>
      </c>
      <c r="AE135" s="79"/>
      <c r="AF135" s="79"/>
      <c r="AG135" s="79"/>
      <c r="AH135" s="38">
        <f t="shared" si="50"/>
        <v>0</v>
      </c>
      <c r="AI135" s="79"/>
      <c r="AJ135" s="79"/>
      <c r="AK135" s="79"/>
      <c r="AL135" s="38">
        <f t="shared" si="51"/>
        <v>0</v>
      </c>
      <c r="AM135" s="48"/>
      <c r="AN135" s="14"/>
      <c r="AO135" s="30"/>
      <c r="AP135" s="38">
        <f t="shared" si="52"/>
        <v>0</v>
      </c>
      <c r="AQ135" s="54"/>
      <c r="AR135" s="38">
        <f t="shared" si="53"/>
        <v>100577</v>
      </c>
    </row>
    <row r="136" spans="1:44" ht="13.5" thickBot="1">
      <c r="A136" s="75">
        <v>34</v>
      </c>
      <c r="B136" s="76"/>
      <c r="C136" s="77"/>
      <c r="D136" s="78"/>
      <c r="E136" s="87">
        <f>Startovka!A39</f>
        <v>30</v>
      </c>
      <c r="F136" s="50" t="str">
        <f>Startovka!B39</f>
        <v>Heinz Martin</v>
      </c>
      <c r="G136" s="50" t="str">
        <f>Startovka!C39</f>
        <v>Heinz František</v>
      </c>
      <c r="H136" s="32" t="str">
        <f>Startovka!D39</f>
        <v>Š Favorit</v>
      </c>
      <c r="I136" s="32"/>
      <c r="J136" s="56" t="str">
        <f>Startovka!E39</f>
        <v>B</v>
      </c>
      <c r="K136" s="79"/>
      <c r="L136" s="79">
        <v>55</v>
      </c>
      <c r="M136" s="79"/>
      <c r="N136" s="36">
        <f t="shared" si="45"/>
        <v>55</v>
      </c>
      <c r="O136" s="79">
        <v>6</v>
      </c>
      <c r="P136" s="79">
        <v>39</v>
      </c>
      <c r="Q136" s="79"/>
      <c r="R136" s="36">
        <f t="shared" si="46"/>
        <v>399</v>
      </c>
      <c r="S136" s="79">
        <v>3</v>
      </c>
      <c r="T136" s="79">
        <v>17</v>
      </c>
      <c r="U136" s="79"/>
      <c r="V136" s="38">
        <f t="shared" si="47"/>
        <v>197</v>
      </c>
      <c r="W136" s="48"/>
      <c r="X136" s="14"/>
      <c r="Y136" s="48">
        <v>99999</v>
      </c>
      <c r="Z136" s="38">
        <f t="shared" si="48"/>
        <v>99999</v>
      </c>
      <c r="AA136" s="79"/>
      <c r="AB136" s="79"/>
      <c r="AC136" s="79"/>
      <c r="AD136" s="38">
        <f t="shared" si="49"/>
        <v>0</v>
      </c>
      <c r="AE136" s="79"/>
      <c r="AF136" s="79"/>
      <c r="AG136" s="79"/>
      <c r="AH136" s="38">
        <f t="shared" si="50"/>
        <v>0</v>
      </c>
      <c r="AI136" s="79"/>
      <c r="AJ136" s="79"/>
      <c r="AK136" s="79"/>
      <c r="AL136" s="38">
        <f t="shared" si="51"/>
        <v>0</v>
      </c>
      <c r="AM136" s="48"/>
      <c r="AN136" s="14"/>
      <c r="AO136" s="30"/>
      <c r="AP136" s="38">
        <f t="shared" si="52"/>
        <v>0</v>
      </c>
      <c r="AQ136" s="54"/>
      <c r="AR136" s="38">
        <f t="shared" si="53"/>
        <v>100650</v>
      </c>
    </row>
    <row r="137" spans="1:44" ht="13.5" thickBot="1">
      <c r="A137" s="75">
        <v>129</v>
      </c>
      <c r="B137" s="76"/>
      <c r="C137" s="77"/>
      <c r="D137" s="78"/>
      <c r="E137" s="87">
        <f>Startovka!A134</f>
        <v>118</v>
      </c>
      <c r="F137" s="50" t="str">
        <f>Startovka!B134</f>
        <v>Burian Vladimír</v>
      </c>
      <c r="G137" s="50" t="str">
        <f>Startovka!C134</f>
        <v>Sahánek Jaromír</v>
      </c>
      <c r="H137" s="32" t="str">
        <f>Startovka!D134</f>
        <v>Š 100</v>
      </c>
      <c r="I137" s="32"/>
      <c r="J137" s="56" t="str">
        <f>Startovka!E134</f>
        <v>C</v>
      </c>
      <c r="K137" s="79">
        <v>1</v>
      </c>
      <c r="L137" s="79">
        <v>2</v>
      </c>
      <c r="M137" s="79"/>
      <c r="N137" s="36">
        <f t="shared" si="45"/>
        <v>62</v>
      </c>
      <c r="O137" s="79">
        <v>4</v>
      </c>
      <c r="P137" s="79">
        <v>23</v>
      </c>
      <c r="Q137" s="79"/>
      <c r="R137" s="36">
        <f t="shared" si="46"/>
        <v>263</v>
      </c>
      <c r="S137" s="79">
        <v>4</v>
      </c>
      <c r="T137" s="79">
        <v>11</v>
      </c>
      <c r="U137" s="79"/>
      <c r="V137" s="38">
        <f t="shared" si="47"/>
        <v>251</v>
      </c>
      <c r="W137" s="48">
        <v>6</v>
      </c>
      <c r="X137" s="14">
        <v>50</v>
      </c>
      <c r="Y137" s="48">
        <v>60</v>
      </c>
      <c r="Z137" s="38">
        <f t="shared" si="48"/>
        <v>470</v>
      </c>
      <c r="AA137" s="79"/>
      <c r="AB137" s="79"/>
      <c r="AC137" s="79">
        <v>99999</v>
      </c>
      <c r="AD137" s="38">
        <f t="shared" si="49"/>
        <v>99999</v>
      </c>
      <c r="AE137" s="79"/>
      <c r="AF137" s="79"/>
      <c r="AG137" s="79"/>
      <c r="AH137" s="38">
        <f t="shared" si="50"/>
        <v>0</v>
      </c>
      <c r="AI137" s="79"/>
      <c r="AJ137" s="79"/>
      <c r="AK137" s="79"/>
      <c r="AL137" s="38">
        <f t="shared" si="51"/>
        <v>0</v>
      </c>
      <c r="AM137" s="48"/>
      <c r="AN137" s="14"/>
      <c r="AO137" s="30"/>
      <c r="AP137" s="38">
        <f t="shared" si="52"/>
        <v>0</v>
      </c>
      <c r="AQ137" s="54"/>
      <c r="AR137" s="38">
        <f t="shared" si="53"/>
        <v>101045</v>
      </c>
    </row>
    <row r="138" spans="1:44" ht="13.5" thickBot="1">
      <c r="A138" s="75">
        <v>22</v>
      </c>
      <c r="B138" s="76"/>
      <c r="C138" s="77"/>
      <c r="D138" s="78"/>
      <c r="E138" s="87">
        <f>Startovka!A27</f>
        <v>22</v>
      </c>
      <c r="F138" s="50" t="str">
        <f>Startovka!B27</f>
        <v>Chrenčík Jan</v>
      </c>
      <c r="G138" s="50" t="str">
        <f>Startovka!C27</f>
        <v>Ciběna Jaroslav</v>
      </c>
      <c r="H138" s="32" t="str">
        <f>Startovka!D27</f>
        <v>Š 105</v>
      </c>
      <c r="I138" s="32"/>
      <c r="J138" s="56" t="str">
        <f>Startovka!E27</f>
        <v>C</v>
      </c>
      <c r="K138" s="79">
        <v>1</v>
      </c>
      <c r="L138" s="79">
        <v>7</v>
      </c>
      <c r="M138" s="79"/>
      <c r="N138" s="36">
        <f t="shared" si="45"/>
        <v>67</v>
      </c>
      <c r="O138" s="79">
        <v>6</v>
      </c>
      <c r="P138" s="79">
        <v>1</v>
      </c>
      <c r="Q138" s="79"/>
      <c r="R138" s="36">
        <f t="shared" si="46"/>
        <v>361</v>
      </c>
      <c r="S138" s="79">
        <v>3</v>
      </c>
      <c r="T138" s="79">
        <v>31</v>
      </c>
      <c r="U138" s="79"/>
      <c r="V138" s="38">
        <f t="shared" si="47"/>
        <v>211</v>
      </c>
      <c r="W138" s="48">
        <v>7</v>
      </c>
      <c r="X138" s="14">
        <v>34</v>
      </c>
      <c r="Y138" s="48">
        <v>18</v>
      </c>
      <c r="Z138" s="38">
        <f t="shared" si="48"/>
        <v>472</v>
      </c>
      <c r="AA138" s="79">
        <v>1</v>
      </c>
      <c r="AB138" s="79">
        <v>5</v>
      </c>
      <c r="AC138" s="79"/>
      <c r="AD138" s="38">
        <f t="shared" si="49"/>
        <v>65</v>
      </c>
      <c r="AE138" s="79">
        <v>5</v>
      </c>
      <c r="AF138" s="79">
        <v>15</v>
      </c>
      <c r="AG138" s="79"/>
      <c r="AH138" s="38">
        <f t="shared" si="50"/>
        <v>315</v>
      </c>
      <c r="AI138" s="79"/>
      <c r="AJ138" s="79"/>
      <c r="AK138" s="79">
        <v>99999</v>
      </c>
      <c r="AL138" s="38">
        <f t="shared" si="51"/>
        <v>99999</v>
      </c>
      <c r="AM138" s="48"/>
      <c r="AN138" s="14"/>
      <c r="AO138" s="30"/>
      <c r="AP138" s="38">
        <f t="shared" si="52"/>
        <v>0</v>
      </c>
      <c r="AQ138" s="54"/>
      <c r="AR138" s="38">
        <f t="shared" si="53"/>
        <v>101490</v>
      </c>
    </row>
    <row r="139" spans="1:44" ht="13.5" thickBot="1">
      <c r="A139" s="75">
        <v>68</v>
      </c>
      <c r="B139" s="76"/>
      <c r="C139" s="77"/>
      <c r="D139" s="78"/>
      <c r="E139" s="87">
        <f>Startovka!A73</f>
        <v>67</v>
      </c>
      <c r="F139" s="50" t="str">
        <f>Startovka!B73</f>
        <v>Zimola Bedřich</v>
      </c>
      <c r="G139" s="50" t="str">
        <f>Startovka!C73</f>
        <v>Motal Jiří</v>
      </c>
      <c r="H139" s="32" t="str">
        <f>Startovka!D73</f>
        <v>P 306</v>
      </c>
      <c r="I139" s="32"/>
      <c r="J139" s="56" t="str">
        <f>Startovka!E73</f>
        <v>B</v>
      </c>
      <c r="K139" s="79">
        <v>1</v>
      </c>
      <c r="L139" s="79"/>
      <c r="M139" s="79"/>
      <c r="N139" s="36">
        <f t="shared" si="45"/>
        <v>60</v>
      </c>
      <c r="O139" s="79">
        <v>8</v>
      </c>
      <c r="P139" s="79">
        <v>11</v>
      </c>
      <c r="Q139" s="79"/>
      <c r="R139" s="36">
        <f t="shared" si="46"/>
        <v>491</v>
      </c>
      <c r="S139" s="79">
        <v>3</v>
      </c>
      <c r="T139" s="79">
        <v>34</v>
      </c>
      <c r="U139" s="79"/>
      <c r="V139" s="38">
        <f t="shared" si="47"/>
        <v>214</v>
      </c>
      <c r="W139" s="48">
        <v>12</v>
      </c>
      <c r="X139" s="14">
        <v>17</v>
      </c>
      <c r="Y139" s="48">
        <v>75</v>
      </c>
      <c r="Z139" s="38">
        <f t="shared" si="48"/>
        <v>812</v>
      </c>
      <c r="AA139" s="79"/>
      <c r="AB139" s="79"/>
      <c r="AC139" s="79">
        <v>99999</v>
      </c>
      <c r="AD139" s="38">
        <f t="shared" si="49"/>
        <v>99999</v>
      </c>
      <c r="AE139" s="79"/>
      <c r="AF139" s="79"/>
      <c r="AG139" s="79"/>
      <c r="AH139" s="38">
        <f t="shared" si="50"/>
        <v>0</v>
      </c>
      <c r="AI139" s="79"/>
      <c r="AJ139" s="79"/>
      <c r="AK139" s="79"/>
      <c r="AL139" s="38">
        <f t="shared" si="51"/>
        <v>0</v>
      </c>
      <c r="AM139" s="48"/>
      <c r="AN139" s="14"/>
      <c r="AO139" s="30"/>
      <c r="AP139" s="38">
        <f t="shared" si="52"/>
        <v>0</v>
      </c>
      <c r="AQ139" s="54"/>
      <c r="AR139" s="38">
        <f t="shared" si="53"/>
        <v>101576</v>
      </c>
    </row>
    <row r="140" spans="1:44" ht="13.5" thickBot="1">
      <c r="A140" s="75">
        <v>125</v>
      </c>
      <c r="B140" s="76"/>
      <c r="C140" s="77"/>
      <c r="D140" s="78"/>
      <c r="E140" s="87">
        <f>Startovka!A130</f>
        <v>114</v>
      </c>
      <c r="F140" s="50" t="str">
        <f>Startovka!B130</f>
        <v>Skuček Jaroslav</v>
      </c>
      <c r="G140" s="50" t="str">
        <f>Startovka!C130</f>
        <v>Sudek Luděk</v>
      </c>
      <c r="H140" s="32" t="str">
        <f>Startovka!D130</f>
        <v>Š 105 L</v>
      </c>
      <c r="I140" s="32"/>
      <c r="J140" s="56" t="str">
        <f>Startovka!E130</f>
        <v>C</v>
      </c>
      <c r="K140" s="79"/>
      <c r="L140" s="79">
        <v>59</v>
      </c>
      <c r="M140" s="79"/>
      <c r="N140" s="36">
        <f t="shared" si="45"/>
        <v>59</v>
      </c>
      <c r="O140" s="79">
        <v>5</v>
      </c>
      <c r="P140" s="79">
        <v>14</v>
      </c>
      <c r="Q140" s="79"/>
      <c r="R140" s="36">
        <f t="shared" si="46"/>
        <v>314</v>
      </c>
      <c r="S140" s="79">
        <v>4</v>
      </c>
      <c r="T140" s="79">
        <v>18</v>
      </c>
      <c r="U140" s="79"/>
      <c r="V140" s="38">
        <f t="shared" si="47"/>
        <v>258</v>
      </c>
      <c r="W140" s="48">
        <v>17</v>
      </c>
      <c r="X140" s="14">
        <v>33</v>
      </c>
      <c r="Y140" s="48"/>
      <c r="Z140" s="38">
        <f t="shared" si="48"/>
        <v>1053</v>
      </c>
      <c r="AA140" s="79">
        <v>1</v>
      </c>
      <c r="AB140" s="79">
        <v>2</v>
      </c>
      <c r="AC140" s="79"/>
      <c r="AD140" s="38">
        <f t="shared" si="49"/>
        <v>62</v>
      </c>
      <c r="AE140" s="79"/>
      <c r="AF140" s="79"/>
      <c r="AG140" s="79">
        <v>99999</v>
      </c>
      <c r="AH140" s="38">
        <f t="shared" si="50"/>
        <v>99999</v>
      </c>
      <c r="AI140" s="79"/>
      <c r="AJ140" s="79"/>
      <c r="AK140" s="79"/>
      <c r="AL140" s="38">
        <f t="shared" si="51"/>
        <v>0</v>
      </c>
      <c r="AM140" s="48"/>
      <c r="AN140" s="14"/>
      <c r="AO140" s="30"/>
      <c r="AP140" s="38">
        <f t="shared" si="52"/>
        <v>0</v>
      </c>
      <c r="AQ140" s="54"/>
      <c r="AR140" s="38">
        <f t="shared" si="53"/>
        <v>101745</v>
      </c>
    </row>
    <row r="141" spans="1:44" ht="13.5" thickBot="1">
      <c r="A141" s="75">
        <v>19</v>
      </c>
      <c r="B141" s="76"/>
      <c r="C141" s="77"/>
      <c r="D141" s="78"/>
      <c r="E141" s="87">
        <f>Startovka!A24</f>
        <v>19</v>
      </c>
      <c r="F141" s="50" t="str">
        <f>Startovka!B24</f>
        <v>Urban Stanislav</v>
      </c>
      <c r="G141" s="50" t="str">
        <f>Startovka!C24</f>
        <v>Šuráň Vladimír</v>
      </c>
      <c r="H141" s="32" t="str">
        <f>Startovka!D24</f>
        <v>Mazda 323</v>
      </c>
      <c r="I141" s="32"/>
      <c r="J141" s="56" t="str">
        <f>Startovka!E24</f>
        <v>A</v>
      </c>
      <c r="K141" s="79"/>
      <c r="L141" s="79">
        <v>53</v>
      </c>
      <c r="M141" s="79"/>
      <c r="N141" s="36">
        <f t="shared" si="45"/>
        <v>53</v>
      </c>
      <c r="O141" s="79">
        <v>14</v>
      </c>
      <c r="P141" s="79">
        <v>51</v>
      </c>
      <c r="Q141" s="79"/>
      <c r="R141" s="36">
        <f t="shared" si="46"/>
        <v>891</v>
      </c>
      <c r="S141" s="79">
        <v>5</v>
      </c>
      <c r="T141" s="79">
        <v>4</v>
      </c>
      <c r="U141" s="79"/>
      <c r="V141" s="38">
        <f t="shared" si="47"/>
        <v>304</v>
      </c>
      <c r="W141" s="48">
        <v>5</v>
      </c>
      <c r="X141" s="14">
        <v>47</v>
      </c>
      <c r="Y141" s="48"/>
      <c r="Z141" s="38">
        <f t="shared" si="48"/>
        <v>347</v>
      </c>
      <c r="AA141" s="79"/>
      <c r="AB141" s="79">
        <v>58</v>
      </c>
      <c r="AC141" s="79"/>
      <c r="AD141" s="38">
        <f t="shared" si="49"/>
        <v>58</v>
      </c>
      <c r="AE141" s="79">
        <v>5</v>
      </c>
      <c r="AF141" s="79">
        <v>54</v>
      </c>
      <c r="AG141" s="79"/>
      <c r="AH141" s="38">
        <f t="shared" si="50"/>
        <v>354</v>
      </c>
      <c r="AI141" s="79"/>
      <c r="AJ141" s="79"/>
      <c r="AK141" s="79">
        <v>99999</v>
      </c>
      <c r="AL141" s="38">
        <f t="shared" si="51"/>
        <v>99999</v>
      </c>
      <c r="AM141" s="48"/>
      <c r="AN141" s="14"/>
      <c r="AO141" s="30"/>
      <c r="AP141" s="38">
        <f t="shared" si="52"/>
        <v>0</v>
      </c>
      <c r="AQ141" s="54"/>
      <c r="AR141" s="38">
        <f t="shared" si="53"/>
        <v>102006</v>
      </c>
    </row>
    <row r="142" spans="1:44" ht="13.5" thickBot="1">
      <c r="A142" s="75">
        <v>117</v>
      </c>
      <c r="B142" s="76"/>
      <c r="C142" s="77"/>
      <c r="D142" s="78"/>
      <c r="E142" s="87">
        <f>Startovka!A122</f>
        <v>106</v>
      </c>
      <c r="F142" s="50" t="str">
        <f>Startovka!B122</f>
        <v>Kudelka Lubomír</v>
      </c>
      <c r="G142" s="50" t="str">
        <f>Startovka!C122</f>
        <v>Kovář Jaroslav</v>
      </c>
      <c r="H142" s="32" t="str">
        <f>Startovka!D122</f>
        <v>Š 125</v>
      </c>
      <c r="I142" s="32"/>
      <c r="J142" s="56" t="str">
        <f>Startovka!E122</f>
        <v>C</v>
      </c>
      <c r="K142" s="79">
        <v>1</v>
      </c>
      <c r="L142" s="79">
        <v>1</v>
      </c>
      <c r="M142" s="79"/>
      <c r="N142" s="36">
        <f t="shared" si="45"/>
        <v>61</v>
      </c>
      <c r="O142" s="79">
        <v>5</v>
      </c>
      <c r="P142" s="79">
        <v>11</v>
      </c>
      <c r="Q142" s="79"/>
      <c r="R142" s="36">
        <f t="shared" si="46"/>
        <v>311</v>
      </c>
      <c r="S142" s="79">
        <v>3</v>
      </c>
      <c r="T142" s="79">
        <v>41</v>
      </c>
      <c r="U142" s="79"/>
      <c r="V142" s="38">
        <f t="shared" si="47"/>
        <v>221</v>
      </c>
      <c r="W142" s="48">
        <v>11</v>
      </c>
      <c r="X142" s="14">
        <v>51</v>
      </c>
      <c r="Y142" s="48">
        <v>3</v>
      </c>
      <c r="Z142" s="38">
        <f t="shared" si="48"/>
        <v>714</v>
      </c>
      <c r="AA142" s="79">
        <v>1</v>
      </c>
      <c r="AB142" s="79">
        <v>0</v>
      </c>
      <c r="AC142" s="79"/>
      <c r="AD142" s="38">
        <f t="shared" si="49"/>
        <v>60</v>
      </c>
      <c r="AE142" s="79">
        <v>7</v>
      </c>
      <c r="AF142" s="79">
        <v>22</v>
      </c>
      <c r="AG142" s="79"/>
      <c r="AH142" s="38">
        <f t="shared" si="50"/>
        <v>442</v>
      </c>
      <c r="AI142" s="79">
        <v>3</v>
      </c>
      <c r="AJ142" s="79">
        <v>39</v>
      </c>
      <c r="AK142" s="79">
        <v>3</v>
      </c>
      <c r="AL142" s="38">
        <f t="shared" si="51"/>
        <v>222</v>
      </c>
      <c r="AM142" s="48"/>
      <c r="AN142" s="14"/>
      <c r="AO142" s="30">
        <v>99999</v>
      </c>
      <c r="AP142" s="38">
        <f t="shared" si="52"/>
        <v>99999</v>
      </c>
      <c r="AQ142" s="54"/>
      <c r="AR142" s="38">
        <f t="shared" si="53"/>
        <v>102030</v>
      </c>
    </row>
    <row r="143" spans="1:44" ht="13.5" thickBot="1">
      <c r="A143" s="75">
        <v>139</v>
      </c>
      <c r="B143" s="80"/>
      <c r="C143" s="81"/>
      <c r="D143" s="82"/>
      <c r="E143" s="87">
        <f>Startovka!A144</f>
        <v>139</v>
      </c>
      <c r="F143" s="50" t="str">
        <f>Startovka!B144</f>
        <v>Šobáň Josef</v>
      </c>
      <c r="G143" s="50" t="str">
        <f>Startovka!C144</f>
        <v>Vitteková Adéla</v>
      </c>
      <c r="H143" s="32" t="str">
        <f>Startovka!D144</f>
        <v>VAZ 2105</v>
      </c>
      <c r="I143" s="32"/>
      <c r="J143" s="56" t="str">
        <f>Startovka!E144</f>
        <v>C</v>
      </c>
      <c r="K143" s="79"/>
      <c r="L143" s="79">
        <v>55</v>
      </c>
      <c r="M143" s="79">
        <v>15</v>
      </c>
      <c r="N143" s="36">
        <f t="shared" si="45"/>
        <v>70</v>
      </c>
      <c r="O143" s="79">
        <v>5</v>
      </c>
      <c r="P143" s="79">
        <v>49</v>
      </c>
      <c r="Q143" s="79"/>
      <c r="R143" s="36">
        <f t="shared" si="46"/>
        <v>349</v>
      </c>
      <c r="S143" s="79">
        <v>6</v>
      </c>
      <c r="T143" s="79">
        <v>45</v>
      </c>
      <c r="U143" s="79"/>
      <c r="V143" s="38">
        <f t="shared" si="47"/>
        <v>405</v>
      </c>
      <c r="W143" s="48">
        <v>7</v>
      </c>
      <c r="X143" s="14">
        <v>7</v>
      </c>
      <c r="Y143" s="48">
        <v>48</v>
      </c>
      <c r="Z143" s="38">
        <f t="shared" si="48"/>
        <v>475</v>
      </c>
      <c r="AA143" s="79">
        <v>1</v>
      </c>
      <c r="AB143" s="79">
        <v>5</v>
      </c>
      <c r="AC143" s="79"/>
      <c r="AD143" s="38">
        <f t="shared" si="49"/>
        <v>65</v>
      </c>
      <c r="AE143" s="79">
        <v>13</v>
      </c>
      <c r="AF143" s="79">
        <v>31</v>
      </c>
      <c r="AG143" s="79"/>
      <c r="AH143" s="38">
        <f t="shared" si="50"/>
        <v>811</v>
      </c>
      <c r="AI143" s="79"/>
      <c r="AJ143" s="79"/>
      <c r="AK143" s="79">
        <v>99999</v>
      </c>
      <c r="AL143" s="38">
        <f t="shared" si="51"/>
        <v>99999</v>
      </c>
      <c r="AM143" s="48"/>
      <c r="AN143" s="14"/>
      <c r="AO143" s="30"/>
      <c r="AP143" s="38">
        <f t="shared" si="52"/>
        <v>0</v>
      </c>
      <c r="AQ143" s="54"/>
      <c r="AR143" s="38">
        <f t="shared" si="53"/>
        <v>102174</v>
      </c>
    </row>
    <row r="144" spans="1:44" ht="13.5" thickBot="1">
      <c r="A144" s="75">
        <v>132</v>
      </c>
      <c r="B144" s="80"/>
      <c r="C144" s="81"/>
      <c r="D144" s="82"/>
      <c r="E144" s="87">
        <f>Startovka!A137</f>
        <v>132</v>
      </c>
      <c r="F144" s="50" t="str">
        <f>Startovka!B137</f>
        <v>Pavelčík František</v>
      </c>
      <c r="G144" s="50" t="str">
        <f>Startovka!C137</f>
        <v>Hruboš Pavel</v>
      </c>
      <c r="H144" s="32" t="str">
        <f>Startovka!D137</f>
        <v>BMW 318</v>
      </c>
      <c r="I144" s="32"/>
      <c r="J144" s="56" t="str">
        <f>Startovka!E137</f>
        <v>C</v>
      </c>
      <c r="K144" s="79">
        <v>1</v>
      </c>
      <c r="L144" s="79">
        <v>6</v>
      </c>
      <c r="M144" s="79">
        <v>15</v>
      </c>
      <c r="N144" s="36">
        <f t="shared" si="45"/>
        <v>81</v>
      </c>
      <c r="O144" s="79">
        <v>5</v>
      </c>
      <c r="P144" s="79">
        <v>21</v>
      </c>
      <c r="Q144" s="79"/>
      <c r="R144" s="36">
        <f t="shared" si="46"/>
        <v>321</v>
      </c>
      <c r="S144" s="79">
        <v>4</v>
      </c>
      <c r="T144" s="79">
        <v>9</v>
      </c>
      <c r="U144" s="79"/>
      <c r="V144" s="38">
        <f t="shared" si="47"/>
        <v>249</v>
      </c>
      <c r="W144" s="48">
        <v>8</v>
      </c>
      <c r="X144" s="14">
        <v>19</v>
      </c>
      <c r="Y144" s="48">
        <v>48</v>
      </c>
      <c r="Z144" s="38">
        <f t="shared" si="48"/>
        <v>547</v>
      </c>
      <c r="AA144" s="79">
        <v>1</v>
      </c>
      <c r="AB144" s="79"/>
      <c r="AC144" s="79"/>
      <c r="AD144" s="38">
        <f t="shared" si="49"/>
        <v>60</v>
      </c>
      <c r="AE144" s="79">
        <v>8</v>
      </c>
      <c r="AF144" s="79">
        <v>32</v>
      </c>
      <c r="AG144" s="79"/>
      <c r="AH144" s="38">
        <f t="shared" si="50"/>
        <v>512</v>
      </c>
      <c r="AI144" s="79">
        <v>6</v>
      </c>
      <c r="AJ144" s="79">
        <v>59</v>
      </c>
      <c r="AK144" s="79"/>
      <c r="AL144" s="38">
        <f t="shared" si="51"/>
        <v>419</v>
      </c>
      <c r="AM144" s="48"/>
      <c r="AN144" s="14"/>
      <c r="AO144" s="30"/>
      <c r="AP144" s="38">
        <f t="shared" si="52"/>
        <v>0</v>
      </c>
      <c r="AQ144" s="54">
        <v>99999</v>
      </c>
      <c r="AR144" s="38">
        <f t="shared" si="53"/>
        <v>102188</v>
      </c>
    </row>
    <row r="145" spans="1:44" ht="13.5" thickBot="1">
      <c r="A145" s="75">
        <v>138</v>
      </c>
      <c r="B145" s="80"/>
      <c r="C145" s="81"/>
      <c r="D145" s="82"/>
      <c r="E145" s="87">
        <f>Startovka!A143</f>
        <v>138</v>
      </c>
      <c r="F145" s="50" t="str">
        <f>Startovka!B143</f>
        <v>Malina Kamil</v>
      </c>
      <c r="G145" s="50" t="str">
        <f>Startovka!C143</f>
        <v>Mikuláštík Zdeněk</v>
      </c>
      <c r="H145" s="32" t="str">
        <f>Startovka!D143</f>
        <v>VAZ 2103</v>
      </c>
      <c r="I145" s="32"/>
      <c r="J145" s="56" t="str">
        <f>Startovka!E143</f>
        <v>C</v>
      </c>
      <c r="K145" s="79">
        <v>1</v>
      </c>
      <c r="L145" s="79">
        <v>13</v>
      </c>
      <c r="M145" s="79"/>
      <c r="N145" s="36">
        <f t="shared" si="45"/>
        <v>73</v>
      </c>
      <c r="O145" s="79">
        <v>13</v>
      </c>
      <c r="P145" s="79">
        <v>39</v>
      </c>
      <c r="Q145" s="79">
        <v>30</v>
      </c>
      <c r="R145" s="36">
        <f t="shared" si="46"/>
        <v>849</v>
      </c>
      <c r="S145" s="79">
        <v>8</v>
      </c>
      <c r="T145" s="79">
        <v>38</v>
      </c>
      <c r="U145" s="79">
        <v>33</v>
      </c>
      <c r="V145" s="38">
        <f t="shared" si="47"/>
        <v>551</v>
      </c>
      <c r="W145" s="48">
        <v>10</v>
      </c>
      <c r="X145" s="14">
        <v>2</v>
      </c>
      <c r="Y145" s="48">
        <v>60</v>
      </c>
      <c r="Z145" s="38">
        <f t="shared" si="48"/>
        <v>662</v>
      </c>
      <c r="AA145" s="79"/>
      <c r="AB145" s="79">
        <v>55</v>
      </c>
      <c r="AC145" s="79"/>
      <c r="AD145" s="38">
        <f t="shared" si="49"/>
        <v>55</v>
      </c>
      <c r="AE145" s="79"/>
      <c r="AF145" s="79"/>
      <c r="AG145" s="79">
        <v>99999</v>
      </c>
      <c r="AH145" s="38">
        <f t="shared" si="50"/>
        <v>99999</v>
      </c>
      <c r="AI145" s="79"/>
      <c r="AJ145" s="79"/>
      <c r="AK145" s="79"/>
      <c r="AL145" s="38">
        <f t="shared" si="51"/>
        <v>0</v>
      </c>
      <c r="AM145" s="48"/>
      <c r="AN145" s="14"/>
      <c r="AO145" s="30"/>
      <c r="AP145" s="38">
        <f t="shared" si="52"/>
        <v>0</v>
      </c>
      <c r="AQ145" s="54"/>
      <c r="AR145" s="38">
        <f t="shared" si="53"/>
        <v>102189</v>
      </c>
    </row>
    <row r="146" spans="1:44" ht="13.5" thickBot="1">
      <c r="A146" s="75">
        <v>133</v>
      </c>
      <c r="B146" s="80"/>
      <c r="C146" s="81"/>
      <c r="D146" s="82"/>
      <c r="E146" s="87">
        <f>Startovka!A138</f>
        <v>133</v>
      </c>
      <c r="F146" s="50" t="str">
        <f>Startovka!B138</f>
        <v>Marušinec Rudolf</v>
      </c>
      <c r="G146" s="50" t="str">
        <f>Startovka!C138</f>
        <v>Soška Libor</v>
      </c>
      <c r="H146" s="32" t="str">
        <f>Startovka!D138</f>
        <v>Š 130 RS</v>
      </c>
      <c r="I146" s="32"/>
      <c r="J146" s="56" t="str">
        <f>Startovka!E138</f>
        <v>C</v>
      </c>
      <c r="K146" s="79">
        <v>1</v>
      </c>
      <c r="L146" s="79">
        <v>5</v>
      </c>
      <c r="M146" s="79"/>
      <c r="N146" s="36">
        <f t="shared" si="45"/>
        <v>65</v>
      </c>
      <c r="O146" s="79">
        <v>4</v>
      </c>
      <c r="P146" s="79">
        <v>28</v>
      </c>
      <c r="Q146" s="79"/>
      <c r="R146" s="36">
        <f t="shared" si="46"/>
        <v>268</v>
      </c>
      <c r="S146" s="79">
        <v>5</v>
      </c>
      <c r="T146" s="79">
        <v>24</v>
      </c>
      <c r="U146" s="79"/>
      <c r="V146" s="38">
        <f t="shared" si="47"/>
        <v>324</v>
      </c>
      <c r="W146" s="48">
        <v>7</v>
      </c>
      <c r="X146" s="14">
        <v>9</v>
      </c>
      <c r="Y146" s="48">
        <v>51</v>
      </c>
      <c r="Z146" s="38">
        <f t="shared" si="48"/>
        <v>480</v>
      </c>
      <c r="AA146" s="79">
        <v>1</v>
      </c>
      <c r="AB146" s="79">
        <v>3</v>
      </c>
      <c r="AC146" s="79"/>
      <c r="AD146" s="38">
        <f t="shared" si="49"/>
        <v>63</v>
      </c>
      <c r="AE146" s="79">
        <v>4</v>
      </c>
      <c r="AF146" s="79">
        <v>35</v>
      </c>
      <c r="AG146" s="79"/>
      <c r="AH146" s="38">
        <f t="shared" si="50"/>
        <v>275</v>
      </c>
      <c r="AI146" s="79">
        <v>5</v>
      </c>
      <c r="AJ146" s="79">
        <v>32</v>
      </c>
      <c r="AK146" s="79"/>
      <c r="AL146" s="38">
        <f t="shared" si="51"/>
        <v>332</v>
      </c>
      <c r="AM146" s="48">
        <v>7</v>
      </c>
      <c r="AN146" s="14">
        <v>25</v>
      </c>
      <c r="AO146" s="30">
        <v>21</v>
      </c>
      <c r="AP146" s="38">
        <f t="shared" si="52"/>
        <v>466</v>
      </c>
      <c r="AQ146" s="54">
        <v>99999</v>
      </c>
      <c r="AR146" s="38">
        <f t="shared" si="53"/>
        <v>102272</v>
      </c>
    </row>
    <row r="147" spans="1:44" ht="13.5" thickBot="1">
      <c r="A147" s="75">
        <v>124</v>
      </c>
      <c r="B147" s="76"/>
      <c r="C147" s="77"/>
      <c r="D147" s="78"/>
      <c r="E147" s="87">
        <f>Startovka!A129</f>
        <v>113</v>
      </c>
      <c r="F147" s="50" t="str">
        <f>Startovka!B129</f>
        <v>Machala Martin</v>
      </c>
      <c r="G147" s="50" t="str">
        <f>Startovka!C129</f>
        <v>Slovák Vlastimil</v>
      </c>
      <c r="H147" s="32" t="str">
        <f>Startovka!D129</f>
        <v>Š 100</v>
      </c>
      <c r="I147" s="32"/>
      <c r="J147" s="56" t="str">
        <f>Startovka!E129</f>
        <v>C</v>
      </c>
      <c r="K147" s="79">
        <v>1</v>
      </c>
      <c r="L147" s="79">
        <v>2</v>
      </c>
      <c r="M147" s="79"/>
      <c r="N147" s="36">
        <f t="shared" si="45"/>
        <v>62</v>
      </c>
      <c r="O147" s="79">
        <v>12</v>
      </c>
      <c r="P147" s="79">
        <v>20</v>
      </c>
      <c r="Q147" s="79"/>
      <c r="R147" s="36">
        <f t="shared" si="46"/>
        <v>740</v>
      </c>
      <c r="S147" s="79">
        <v>36</v>
      </c>
      <c r="T147" s="79">
        <v>15</v>
      </c>
      <c r="U147" s="79"/>
      <c r="V147" s="38">
        <f t="shared" si="47"/>
        <v>2175</v>
      </c>
      <c r="W147" s="48"/>
      <c r="X147" s="14"/>
      <c r="Y147" s="48">
        <v>99999</v>
      </c>
      <c r="Z147" s="38">
        <f t="shared" si="48"/>
        <v>99999</v>
      </c>
      <c r="AA147" s="79"/>
      <c r="AB147" s="79"/>
      <c r="AC147" s="79"/>
      <c r="AD147" s="38">
        <f t="shared" si="49"/>
        <v>0</v>
      </c>
      <c r="AE147" s="79"/>
      <c r="AF147" s="79"/>
      <c r="AG147" s="79"/>
      <c r="AH147" s="38">
        <f t="shared" si="50"/>
        <v>0</v>
      </c>
      <c r="AI147" s="79"/>
      <c r="AJ147" s="79"/>
      <c r="AK147" s="79"/>
      <c r="AL147" s="38">
        <f t="shared" si="51"/>
        <v>0</v>
      </c>
      <c r="AM147" s="48"/>
      <c r="AN147" s="14"/>
      <c r="AO147" s="30"/>
      <c r="AP147" s="38">
        <f t="shared" si="52"/>
        <v>0</v>
      </c>
      <c r="AQ147" s="54"/>
      <c r="AR147" s="38">
        <f t="shared" si="53"/>
        <v>102976</v>
      </c>
    </row>
    <row r="148" spans="1:44" ht="12.75">
      <c r="A148" s="75"/>
      <c r="B148" s="80"/>
      <c r="C148" s="81"/>
      <c r="D148" s="82"/>
      <c r="E148" s="97"/>
      <c r="F148" s="98"/>
      <c r="G148" s="98"/>
      <c r="H148" s="99"/>
      <c r="I148" s="99"/>
      <c r="J148" s="100"/>
      <c r="K148" s="101"/>
      <c r="L148" s="101"/>
      <c r="M148" s="101"/>
      <c r="N148" s="102"/>
      <c r="O148" s="101"/>
      <c r="P148" s="101"/>
      <c r="Q148" s="101"/>
      <c r="R148" s="102"/>
      <c r="S148" s="101"/>
      <c r="T148" s="101"/>
      <c r="U148" s="101"/>
      <c r="V148" s="103"/>
      <c r="W148" s="104"/>
      <c r="X148" s="98"/>
      <c r="Y148" s="104"/>
      <c r="Z148" s="103"/>
      <c r="AA148" s="101"/>
      <c r="AB148" s="101"/>
      <c r="AC148" s="101"/>
      <c r="AD148" s="103"/>
      <c r="AE148" s="101"/>
      <c r="AF148" s="101"/>
      <c r="AG148" s="101"/>
      <c r="AH148" s="103"/>
      <c r="AI148" s="101"/>
      <c r="AJ148" s="101"/>
      <c r="AK148" s="101"/>
      <c r="AL148" s="103"/>
      <c r="AM148" s="104"/>
      <c r="AN148" s="98"/>
      <c r="AO148" s="105"/>
      <c r="AP148" s="103"/>
      <c r="AQ148" s="106"/>
      <c r="AR148" s="103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</sheetData>
  <mergeCells count="15">
    <mergeCell ref="AE5:AH5"/>
    <mergeCell ref="W5:Z5"/>
    <mergeCell ref="AM5:AP5"/>
    <mergeCell ref="A2:D2"/>
    <mergeCell ref="A3:D3"/>
    <mergeCell ref="A4:D4"/>
    <mergeCell ref="A1:AR1"/>
    <mergeCell ref="AI5:AL5"/>
    <mergeCell ref="E2:AR2"/>
    <mergeCell ref="E3:AR3"/>
    <mergeCell ref="K5:N5"/>
    <mergeCell ref="O5:R5"/>
    <mergeCell ref="S5:V5"/>
    <mergeCell ref="AA5:AD5"/>
    <mergeCell ref="J5:J6"/>
  </mergeCells>
  <printOptions/>
  <pageMargins left="0.18" right="0.89" top="0.34" bottom="0.65" header="0.27" footer="0.29"/>
  <pageSetup horizontalDpi="300" verticalDpi="300" orientation="landscape" paperSize="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Conec,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Stanislav Urban</dc:creator>
  <cp:keywords/>
  <dc:description/>
  <cp:lastModifiedBy>Antonín Cekota</cp:lastModifiedBy>
  <cp:lastPrinted>2004-01-24T16:43:39Z</cp:lastPrinted>
  <dcterms:created xsi:type="dcterms:W3CDTF">2003-01-16T12:26:54Z</dcterms:created>
  <dcterms:modified xsi:type="dcterms:W3CDTF">2004-01-24T17:18:36Z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